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CAP" sheetId="1" r:id="rId1"/>
    <sheet name="IMPORT" sheetId="2" r:id="rId2"/>
    <sheet name="EXPORT" sheetId="3" r:id="rId3"/>
  </sheets>
  <definedNames>
    <definedName name="_xlnm.Print_Area" localSheetId="1">'IMPORT'!$A:$K</definedName>
    <definedName name="_xlnm.Print_Area" localSheetId="0">'RECAP'!$A$1:$K$44</definedName>
  </definedNames>
  <calcPr fullCalcOnLoad="1" refMode="R1C1"/>
</workbook>
</file>

<file path=xl/sharedStrings.xml><?xml version="1.0" encoding="utf-8"?>
<sst xmlns="http://schemas.openxmlformats.org/spreadsheetml/2006/main" count="209" uniqueCount="84">
  <si>
    <t>Centre Professionnel des Lubrifiants</t>
  </si>
  <si>
    <t>(en tonnes)</t>
  </si>
  <si>
    <t xml:space="preserve"> I A1</t>
  </si>
  <si>
    <t xml:space="preserve"> Packages moteurs 2 temps</t>
  </si>
  <si>
    <t xml:space="preserve"> I A2</t>
  </si>
  <si>
    <t xml:space="preserve"> Packages moteurs Marine</t>
  </si>
  <si>
    <t xml:space="preserve"> I A3</t>
  </si>
  <si>
    <t xml:space="preserve"> Packages moteurs autres</t>
  </si>
  <si>
    <t xml:space="preserve"> I B1</t>
  </si>
  <si>
    <t xml:space="preserve"> Packages engrenages auto</t>
  </si>
  <si>
    <t xml:space="preserve"> I B2</t>
  </si>
  <si>
    <t xml:space="preserve"> Packages engrenages industriels</t>
  </si>
  <si>
    <t xml:space="preserve"> I C</t>
  </si>
  <si>
    <t xml:space="preserve"> Packages transmissions hydrauliques</t>
  </si>
  <si>
    <t xml:space="preserve"> I D</t>
  </si>
  <si>
    <t xml:space="preserve"> Packages transmissions automatiques</t>
  </si>
  <si>
    <t xml:space="preserve"> I E</t>
  </si>
  <si>
    <t xml:space="preserve"> Packages travail métaux</t>
  </si>
  <si>
    <t xml:space="preserve"> I F </t>
  </si>
  <si>
    <t xml:space="preserve"> Packages autres</t>
  </si>
  <si>
    <t xml:space="preserve"> II A1</t>
  </si>
  <si>
    <t xml:space="preserve"> Améliorants V.I. type PMA</t>
  </si>
  <si>
    <t xml:space="preserve"> II A2</t>
  </si>
  <si>
    <t xml:space="preserve"> Améliorants V.I. type OCP</t>
  </si>
  <si>
    <t xml:space="preserve"> II A3</t>
  </si>
  <si>
    <t xml:space="preserve"> Améliorants V.I. type CP mixte</t>
  </si>
  <si>
    <t xml:space="preserve"> II A4</t>
  </si>
  <si>
    <t xml:space="preserve"> Améliorants V.I. autres</t>
  </si>
  <si>
    <t xml:space="preserve"> II B</t>
  </si>
  <si>
    <t xml:space="preserve"> P.P.D.</t>
  </si>
  <si>
    <t xml:space="preserve"> III A</t>
  </si>
  <si>
    <t xml:space="preserve"> Détergents</t>
  </si>
  <si>
    <t xml:space="preserve"> III B</t>
  </si>
  <si>
    <t xml:space="preserve"> Dispersants</t>
  </si>
  <si>
    <t xml:space="preserve"> III C</t>
  </si>
  <si>
    <t xml:space="preserve"> Antioxydants - Antiusure</t>
  </si>
  <si>
    <t xml:space="preserve"> III D</t>
  </si>
  <si>
    <t xml:space="preserve"> Emulsifiants</t>
  </si>
  <si>
    <t xml:space="preserve"> III E</t>
  </si>
  <si>
    <t xml:space="preserve"> Extrême-pression</t>
  </si>
  <si>
    <t xml:space="preserve"> III F</t>
  </si>
  <si>
    <t xml:space="preserve"> Anticorrosion</t>
  </si>
  <si>
    <t xml:space="preserve"> III G</t>
  </si>
  <si>
    <t xml:space="preserve"> Autres additifs</t>
  </si>
  <si>
    <t xml:space="preserve">TOTAL  </t>
  </si>
  <si>
    <t>1 - Importations d'additifs finis réalisées par les fabricants</t>
  </si>
  <si>
    <t xml:space="preserve"> I F</t>
  </si>
  <si>
    <t xml:space="preserve"> Total</t>
  </si>
  <si>
    <t>2 - Autres importations d'additifs</t>
  </si>
  <si>
    <t>Royaume-</t>
  </si>
  <si>
    <t>Uni</t>
  </si>
  <si>
    <t>Autres</t>
  </si>
  <si>
    <t>Pays</t>
  </si>
  <si>
    <t>Total</t>
  </si>
  <si>
    <t>Océanie</t>
  </si>
  <si>
    <t>Asie</t>
  </si>
  <si>
    <t>Moyen-</t>
  </si>
  <si>
    <t>Orient</t>
  </si>
  <si>
    <t>Afrique</t>
  </si>
  <si>
    <t>du Nord</t>
  </si>
  <si>
    <t>U.E.</t>
  </si>
  <si>
    <t>Suède</t>
  </si>
  <si>
    <t xml:space="preserve"> </t>
  </si>
  <si>
    <t>EXPORTATIONS D'ADDITIFS DE LUBRIFICATION</t>
  </si>
  <si>
    <t>Hongrie</t>
  </si>
  <si>
    <t>Pologne</t>
  </si>
  <si>
    <t>Slovaquie</t>
  </si>
  <si>
    <t>Slovénie</t>
  </si>
  <si>
    <t>Tchèque</t>
  </si>
  <si>
    <t>Rép.</t>
  </si>
  <si>
    <t>Baltes</t>
  </si>
  <si>
    <t>général</t>
  </si>
  <si>
    <t>Espagne</t>
  </si>
  <si>
    <t>(*) une partie des données sont estimées.</t>
  </si>
  <si>
    <t>1 rue François Jacob</t>
  </si>
  <si>
    <t>92500 RUEIL MALMAISON</t>
  </si>
  <si>
    <t xml:space="preserve">Tél : 01 47 52 95 80 </t>
  </si>
  <si>
    <t xml:space="preserve">Tél. :  01 47 52 95 80 </t>
  </si>
  <si>
    <t>Tél. : 01 47 52 95 80</t>
  </si>
  <si>
    <t>UE</t>
  </si>
  <si>
    <t>Etats-</t>
  </si>
  <si>
    <t>Unis</t>
  </si>
  <si>
    <t>n.d</t>
  </si>
  <si>
    <t>9 PREMIERS MOIS DE L'ANNEE 2022 (*)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</si>
</sst>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\ "/>
    <numFmt numFmtId="175" formatCode="0,,"/>
    <numFmt numFmtId="176" formatCode="0,,,,,"/>
    <numFmt numFmtId="177" formatCode="#,##0,,,"/>
    <numFmt numFmtId="178" formatCode="\ General"/>
    <numFmt numFmtId="179" formatCode="&quot;Vrai&quot;;&quot;Vrai&quot;;&quot;Faux&quot;"/>
    <numFmt numFmtId="180" formatCode="&quot;Actif&quot;;&quot;Actif&quot;;&quot;Inactif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sz val="9"/>
      <name val="MS Sans Serif"/>
      <family val="0"/>
    </font>
    <font>
      <b/>
      <u val="single"/>
      <sz val="9"/>
      <name val="MS Sans Serif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8"/>
      <name val="Helvetica"/>
      <family val="0"/>
    </font>
    <font>
      <sz val="8"/>
      <name val="Helvetica"/>
      <family val="0"/>
    </font>
    <font>
      <sz val="11"/>
      <name val="Helvetica"/>
      <family val="0"/>
    </font>
    <font>
      <sz val="9"/>
      <name val="Helv"/>
      <family val="0"/>
    </font>
    <font>
      <sz val="9"/>
      <name val="Arial"/>
      <family val="0"/>
    </font>
    <font>
      <b/>
      <sz val="11"/>
      <color indexed="18"/>
      <name val="Helv"/>
      <family val="0"/>
    </font>
    <font>
      <sz val="11"/>
      <color indexed="18"/>
      <name val="Helv"/>
      <family val="0"/>
    </font>
    <font>
      <sz val="10"/>
      <color indexed="18"/>
      <name val="Arial"/>
      <family val="0"/>
    </font>
    <font>
      <sz val="9"/>
      <color indexed="18"/>
      <name val="Arial"/>
      <family val="0"/>
    </font>
    <font>
      <sz val="8"/>
      <name val="Helvetica-Narrow"/>
      <family val="0"/>
    </font>
    <font>
      <b/>
      <sz val="11"/>
      <color indexed="18"/>
      <name val="Helvetica"/>
      <family val="2"/>
    </font>
    <font>
      <sz val="11"/>
      <color indexed="18"/>
      <name val="Helvetica"/>
      <family val="2"/>
    </font>
    <font>
      <sz val="10"/>
      <color indexed="18"/>
      <name val="Helvetica"/>
      <family val="2"/>
    </font>
    <font>
      <sz val="9"/>
      <color indexed="18"/>
      <name val="Helvetica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u val="single"/>
      <sz val="11"/>
      <name val="Helvetica"/>
      <family val="2"/>
    </font>
    <font>
      <b/>
      <sz val="8"/>
      <name val="Helvetica-Narrow"/>
      <family val="0"/>
    </font>
    <font>
      <b/>
      <sz val="10"/>
      <name val="Helvetica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Helvetica"/>
      <family val="0"/>
    </font>
    <font>
      <b/>
      <sz val="8"/>
      <name val="Helvitica"/>
      <family val="0"/>
    </font>
    <font>
      <b/>
      <sz val="8"/>
      <color indexed="8"/>
      <name val="Helvetica"/>
      <family val="0"/>
    </font>
    <font>
      <b/>
      <u val="single"/>
      <sz val="12"/>
      <color indexed="8"/>
      <name val="Helvetica"/>
      <family val="0"/>
    </font>
    <font>
      <b/>
      <u val="single"/>
      <sz val="11"/>
      <color indexed="8"/>
      <name val="Helvetic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2" applyNumberFormat="0" applyFill="0" applyAlignment="0" applyProtection="0"/>
    <xf numFmtId="0" fontId="34" fillId="3" borderId="1" applyNumberFormat="0" applyAlignment="0" applyProtection="0"/>
    <xf numFmtId="0" fontId="3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4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9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14" borderId="9" applyNumberFormat="0" applyAlignment="0" applyProtection="0"/>
  </cellStyleXfs>
  <cellXfs count="12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4" xfId="0" applyFont="1" applyBorder="1" applyAlignment="1">
      <alignment/>
    </xf>
    <xf numFmtId="3" fontId="9" fillId="0" borderId="17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174" fontId="10" fillId="0" borderId="18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1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46" fillId="0" borderId="0" xfId="0" applyFont="1" applyAlignment="1">
      <alignment/>
    </xf>
    <xf numFmtId="174" fontId="7" fillId="0" borderId="15" xfId="0" applyNumberFormat="1" applyFont="1" applyBorder="1" applyAlignment="1">
      <alignment/>
    </xf>
    <xf numFmtId="174" fontId="7" fillId="0" borderId="12" xfId="0" applyNumberFormat="1" applyFont="1" applyBorder="1" applyAlignment="1">
      <alignment/>
    </xf>
    <xf numFmtId="174" fontId="8" fillId="0" borderId="17" xfId="0" applyNumberFormat="1" applyFont="1" applyBorder="1" applyAlignment="1">
      <alignment/>
    </xf>
    <xf numFmtId="174" fontId="7" fillId="0" borderId="17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0" fontId="7" fillId="0" borderId="18" xfId="51" applyFont="1" applyBorder="1">
      <alignment/>
      <protection/>
    </xf>
    <xf numFmtId="0" fontId="7" fillId="0" borderId="11" xfId="51" applyFont="1" applyBorder="1">
      <alignment/>
      <protection/>
    </xf>
    <xf numFmtId="0" fontId="7" fillId="0" borderId="0" xfId="51" applyFont="1" applyBorder="1">
      <alignment/>
      <protection/>
    </xf>
    <xf numFmtId="0" fontId="7" fillId="0" borderId="10" xfId="51" applyFont="1" applyBorder="1">
      <alignment/>
      <protection/>
    </xf>
    <xf numFmtId="0" fontId="7" fillId="0" borderId="20" xfId="51" applyFont="1" applyBorder="1">
      <alignment/>
      <protection/>
    </xf>
    <xf numFmtId="174" fontId="10" fillId="0" borderId="13" xfId="51" applyNumberFormat="1" applyFont="1" applyBorder="1">
      <alignment/>
      <protection/>
    </xf>
    <xf numFmtId="174" fontId="9" fillId="0" borderId="13" xfId="51" applyNumberFormat="1" applyFont="1" applyBorder="1">
      <alignment/>
      <protection/>
    </xf>
    <xf numFmtId="174" fontId="10" fillId="0" borderId="18" xfId="51" applyNumberFormat="1" applyFont="1" applyBorder="1">
      <alignment/>
      <protection/>
    </xf>
    <xf numFmtId="174" fontId="10" fillId="0" borderId="11" xfId="51" applyNumberFormat="1" applyFont="1" applyBorder="1">
      <alignment/>
      <protection/>
    </xf>
    <xf numFmtId="174" fontId="10" fillId="0" borderId="0" xfId="51" applyNumberFormat="1" applyFont="1" applyBorder="1">
      <alignment/>
      <protection/>
    </xf>
    <xf numFmtId="174" fontId="10" fillId="0" borderId="0" xfId="51" applyNumberFormat="1" applyFont="1">
      <alignment/>
      <protection/>
    </xf>
    <xf numFmtId="0" fontId="10" fillId="0" borderId="0" xfId="51" applyFont="1" applyBorder="1" applyAlignment="1">
      <alignment horizontal="right"/>
      <protection/>
    </xf>
    <xf numFmtId="174" fontId="9" fillId="0" borderId="14" xfId="51" applyNumberFormat="1" applyFont="1" applyBorder="1">
      <alignment/>
      <protection/>
    </xf>
    <xf numFmtId="174" fontId="10" fillId="0" borderId="10" xfId="51" applyNumberFormat="1" applyFont="1" applyBorder="1">
      <alignment/>
      <protection/>
    </xf>
    <xf numFmtId="178" fontId="8" fillId="0" borderId="13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0" fillId="0" borderId="22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4" fontId="10" fillId="0" borderId="14" xfId="51" applyNumberFormat="1" applyFont="1" applyBorder="1">
      <alignment/>
      <protection/>
    </xf>
    <xf numFmtId="174" fontId="9" fillId="0" borderId="18" xfId="51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51" applyFont="1" applyBorder="1" applyAlignment="1">
      <alignment horizontal="center"/>
      <protection/>
    </xf>
    <xf numFmtId="0" fontId="9" fillId="0" borderId="18" xfId="51" applyFont="1" applyBorder="1" applyAlignment="1">
      <alignment horizontal="center"/>
      <protection/>
    </xf>
    <xf numFmtId="0" fontId="47" fillId="0" borderId="18" xfId="0" applyFont="1" applyBorder="1" applyAlignment="1">
      <alignment horizontal="center" vertical="center"/>
    </xf>
    <xf numFmtId="174" fontId="7" fillId="0" borderId="15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0" xfId="5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/>
        <i val="0"/>
        <color rgb="FF000000"/>
      </font>
      <fill>
        <patternFill>
          <bgColor indexed="65"/>
        </patternFill>
      </fill>
    </dxf>
    <dxf>
      <font>
        <b/>
        <i val="0"/>
        <color rgb="FF000000"/>
      </font>
      <fill>
        <patternFill>
          <bgColor indexed="65"/>
        </patternFill>
      </fill>
    </dxf>
    <dxf>
      <border>
        <left style="thin">
          <color rgb="FFB3B3B3"/>
        </left>
        <right style="thin">
          <color rgb="FFB3B3B3"/>
        </right>
        <top style="thin">
          <color rgb="FFB3B3B3"/>
        </top>
        <bottom style="thin">
          <color rgb="FFB3B3B3"/>
        </bottom>
      </border>
    </dxf>
  </dxfs>
  <tableStyles count="1" defaultTableStyle="TableStyleMedium2" defaultPivotStyle="PivotStyleLight16">
    <tableStyle name="Sage Pivot Table Style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2</xdr:col>
      <xdr:colOff>781050</xdr:colOff>
      <xdr:row>11</xdr:row>
      <xdr:rowOff>0</xdr:rowOff>
    </xdr:to>
    <xdr:sp>
      <xdr:nvSpPr>
        <xdr:cNvPr id="1" name="Texte 3"/>
        <xdr:cNvSpPr txBox="1">
          <a:spLocks noChangeArrowheads="1"/>
        </xdr:cNvSpPr>
      </xdr:nvSpPr>
      <xdr:spPr>
        <a:xfrm>
          <a:off x="25050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Ventes sur le marché intérieur des fabricants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3305175" y="17716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ventes sur le marché intérieur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790575</xdr:colOff>
      <xdr:row>11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095750" y="17716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marché intérieur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(2)</a:t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5</xdr:col>
      <xdr:colOff>781050</xdr:colOff>
      <xdr:row>11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9053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781050</xdr:colOff>
      <xdr:row>11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57054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des ventes des fabricants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(4)</a:t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7</xdr:col>
      <xdr:colOff>790575</xdr:colOff>
      <xdr:row>11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6515100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finis des fabricants</a:t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781050</xdr:colOff>
      <xdr:row>11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73056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Production française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(5) - (6)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790575</xdr:colOff>
      <xdr:row>11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8096250" y="17716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totales d'additifs finis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(6) + (2)</a:t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10</xdr:col>
      <xdr:colOff>781050</xdr:colOff>
      <xdr:row>11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892492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matières premières (*)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771525</xdr:colOff>
      <xdr:row>9</xdr:row>
      <xdr:rowOff>142875</xdr:rowOff>
    </xdr:to>
    <xdr:sp>
      <xdr:nvSpPr>
        <xdr:cNvPr id="10" name="Texte 12"/>
        <xdr:cNvSpPr txBox="1">
          <a:spLocks noChangeArrowheads="1"/>
        </xdr:cNvSpPr>
      </xdr:nvSpPr>
      <xdr:spPr>
        <a:xfrm>
          <a:off x="0" y="828675"/>
          <a:ext cx="9686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ADDITIFS DE LUBRIFICATION - STATISTIQUE DES 9 PREMIERS MOIS DE L'ANNEE 2022(*)
</a:t>
          </a:r>
        </a:p>
      </xdr:txBody>
    </xdr:sp>
    <xdr:clientData/>
  </xdr:twoCellAnchor>
  <xdr:twoCellAnchor>
    <xdr:from>
      <xdr:col>0</xdr:col>
      <xdr:colOff>19050</xdr:colOff>
      <xdr:row>10</xdr:row>
      <xdr:rowOff>133350</xdr:rowOff>
    </xdr:from>
    <xdr:to>
      <xdr:col>2</xdr:col>
      <xdr:colOff>9525</xdr:colOff>
      <xdr:row>16</xdr:row>
      <xdr:rowOff>9525</xdr:rowOff>
    </xdr:to>
    <xdr:sp>
      <xdr:nvSpPr>
        <xdr:cNvPr id="11" name="Texte 2"/>
        <xdr:cNvSpPr txBox="1">
          <a:spLocks noChangeArrowheads="1"/>
        </xdr:cNvSpPr>
      </xdr:nvSpPr>
      <xdr:spPr>
        <a:xfrm>
          <a:off x="19050" y="1752600"/>
          <a:ext cx="24860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Qualités</a:t>
          </a:r>
        </a:p>
      </xdr:txBody>
    </xdr:sp>
    <xdr:clientData/>
  </xdr:twoCellAnchor>
  <xdr:twoCellAnchor>
    <xdr:from>
      <xdr:col>2</xdr:col>
      <xdr:colOff>28575</xdr:colOff>
      <xdr:row>10</xdr:row>
      <xdr:rowOff>133350</xdr:rowOff>
    </xdr:from>
    <xdr:to>
      <xdr:col>3</xdr:col>
      <xdr:colOff>0</xdr:colOff>
      <xdr:row>16</xdr:row>
      <xdr:rowOff>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25241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Ventes sur le marché intérieur des fabricants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16</xdr:row>
      <xdr:rowOff>0</xdr:rowOff>
    </xdr:to>
    <xdr:sp>
      <xdr:nvSpPr>
        <xdr:cNvPr id="13" name="Texte 4"/>
        <xdr:cNvSpPr txBox="1">
          <a:spLocks noChangeArrowheads="1"/>
        </xdr:cNvSpPr>
      </xdr:nvSpPr>
      <xdr:spPr>
        <a:xfrm>
          <a:off x="3295650" y="1771650"/>
          <a:ext cx="800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ventes sur le marché intérieur</a:t>
          </a:r>
        </a:p>
      </xdr:txBody>
    </xdr:sp>
    <xdr:clientData/>
  </xdr:twoCellAnchor>
  <xdr:twoCellAnchor>
    <xdr:from>
      <xdr:col>4</xdr:col>
      <xdr:colOff>9525</xdr:colOff>
      <xdr:row>10</xdr:row>
      <xdr:rowOff>133350</xdr:rowOff>
    </xdr:from>
    <xdr:to>
      <xdr:col>5</xdr:col>
      <xdr:colOff>0</xdr:colOff>
      <xdr:row>16</xdr:row>
      <xdr:rowOff>0</xdr:rowOff>
    </xdr:to>
    <xdr:sp>
      <xdr:nvSpPr>
        <xdr:cNvPr id="14" name="Texte 5"/>
        <xdr:cNvSpPr txBox="1">
          <a:spLocks noChangeArrowheads="1"/>
        </xdr:cNvSpPr>
      </xdr:nvSpPr>
      <xdr:spPr>
        <a:xfrm>
          <a:off x="4105275" y="1752600"/>
          <a:ext cx="7905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marché intérieur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(2)</a:t>
          </a:r>
        </a:p>
      </xdr:txBody>
    </xdr:sp>
    <xdr:clientData/>
  </xdr:twoCellAnchor>
  <xdr:twoCellAnchor>
    <xdr:from>
      <xdr:col>5</xdr:col>
      <xdr:colOff>28575</xdr:colOff>
      <xdr:row>10</xdr:row>
      <xdr:rowOff>133350</xdr:rowOff>
    </xdr:from>
    <xdr:to>
      <xdr:col>6</xdr:col>
      <xdr:colOff>0</xdr:colOff>
      <xdr:row>16</xdr:row>
      <xdr:rowOff>0</xdr:rowOff>
    </xdr:to>
    <xdr:sp>
      <xdr:nvSpPr>
        <xdr:cNvPr id="15" name="Texte 6"/>
        <xdr:cNvSpPr txBox="1">
          <a:spLocks noChangeArrowheads="1"/>
        </xdr:cNvSpPr>
      </xdr:nvSpPr>
      <xdr:spPr>
        <a:xfrm>
          <a:off x="49244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twoCellAnchor>
  <xdr:twoCellAnchor>
    <xdr:from>
      <xdr:col>6</xdr:col>
      <xdr:colOff>28575</xdr:colOff>
      <xdr:row>10</xdr:row>
      <xdr:rowOff>133350</xdr:rowOff>
    </xdr:from>
    <xdr:to>
      <xdr:col>7</xdr:col>
      <xdr:colOff>0</xdr:colOff>
      <xdr:row>16</xdr:row>
      <xdr:rowOff>0</xdr:rowOff>
    </xdr:to>
    <xdr:sp>
      <xdr:nvSpPr>
        <xdr:cNvPr id="16" name="Texte 7"/>
        <xdr:cNvSpPr txBox="1">
          <a:spLocks noChangeArrowheads="1"/>
        </xdr:cNvSpPr>
      </xdr:nvSpPr>
      <xdr:spPr>
        <a:xfrm>
          <a:off x="57245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des ventes des fabricants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(4)</a:t>
          </a:r>
        </a:p>
      </xdr:txBody>
    </xdr:sp>
    <xdr:clientData/>
  </xdr:twoCellAnchor>
  <xdr:twoCellAnchor>
    <xdr:from>
      <xdr:col>7</xdr:col>
      <xdr:colOff>28575</xdr:colOff>
      <xdr:row>10</xdr:row>
      <xdr:rowOff>133350</xdr:rowOff>
    </xdr:from>
    <xdr:to>
      <xdr:col>8</xdr:col>
      <xdr:colOff>0</xdr:colOff>
      <xdr:row>16</xdr:row>
      <xdr:rowOff>0</xdr:rowOff>
    </xdr:to>
    <xdr:sp>
      <xdr:nvSpPr>
        <xdr:cNvPr id="17" name="Texte 8"/>
        <xdr:cNvSpPr txBox="1">
          <a:spLocks noChangeArrowheads="1"/>
        </xdr:cNvSpPr>
      </xdr:nvSpPr>
      <xdr:spPr>
        <a:xfrm>
          <a:off x="65246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finis des fabricants</a:t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9</xdr:col>
      <xdr:colOff>0</xdr:colOff>
      <xdr:row>16</xdr:row>
      <xdr:rowOff>0</xdr:rowOff>
    </xdr:to>
    <xdr:sp>
      <xdr:nvSpPr>
        <xdr:cNvPr id="18" name="Texte 9"/>
        <xdr:cNvSpPr txBox="1">
          <a:spLocks noChangeArrowheads="1"/>
        </xdr:cNvSpPr>
      </xdr:nvSpPr>
      <xdr:spPr>
        <a:xfrm>
          <a:off x="73247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Production française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(5) - (6)</a:t>
          </a:r>
        </a:p>
      </xdr:txBody>
    </xdr:sp>
    <xdr:clientData/>
  </xdr:twoCellAnchor>
  <xdr:twoCellAnchor>
    <xdr:from>
      <xdr:col>9</xdr:col>
      <xdr:colOff>28575</xdr:colOff>
      <xdr:row>10</xdr:row>
      <xdr:rowOff>104775</xdr:rowOff>
    </xdr:from>
    <xdr:to>
      <xdr:col>10</xdr:col>
      <xdr:colOff>0</xdr:colOff>
      <xdr:row>16</xdr:row>
      <xdr:rowOff>57150</xdr:rowOff>
    </xdr:to>
    <xdr:sp>
      <xdr:nvSpPr>
        <xdr:cNvPr id="19" name="Texte 10"/>
        <xdr:cNvSpPr txBox="1">
          <a:spLocks noChangeArrowheads="1"/>
        </xdr:cNvSpPr>
      </xdr:nvSpPr>
      <xdr:spPr>
        <a:xfrm>
          <a:off x="8124825" y="1724025"/>
          <a:ext cx="790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totales d'additifs finis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(6) + (2)</a:t>
          </a:r>
        </a:p>
      </xdr:txBody>
    </xdr:sp>
    <xdr:clientData/>
  </xdr:twoCellAnchor>
  <xdr:twoCellAnchor>
    <xdr:from>
      <xdr:col>10</xdr:col>
      <xdr:colOff>28575</xdr:colOff>
      <xdr:row>10</xdr:row>
      <xdr:rowOff>133350</xdr:rowOff>
    </xdr:from>
    <xdr:to>
      <xdr:col>11</xdr:col>
      <xdr:colOff>0</xdr:colOff>
      <xdr:row>16</xdr:row>
      <xdr:rowOff>0</xdr:rowOff>
    </xdr:to>
    <xdr:sp>
      <xdr:nvSpPr>
        <xdr:cNvPr id="20" name="Texte 11"/>
        <xdr:cNvSpPr txBox="1">
          <a:spLocks noChangeArrowheads="1"/>
        </xdr:cNvSpPr>
      </xdr:nvSpPr>
      <xdr:spPr>
        <a:xfrm>
          <a:off x="894397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matières premières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104775</xdr:rowOff>
    </xdr:from>
    <xdr:to>
      <xdr:col>10</xdr:col>
      <xdr:colOff>0</xdr:colOff>
      <xdr:row>8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" y="885825"/>
          <a:ext cx="6076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D'ADDITIFS DE LUBRIFICATION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 PREMIERS MOIS DE L'ANNEE 2022(*)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476250" y="200025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Allemagne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114425" y="20002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4" name="Texte 4"/>
        <xdr:cNvSpPr txBox="1">
          <a:spLocks noChangeArrowheads="1"/>
        </xdr:cNvSpPr>
      </xdr:nvSpPr>
      <xdr:spPr>
        <a:xfrm>
          <a:off x="2333625" y="2000250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5" name="Texte 5"/>
        <xdr:cNvSpPr txBox="1">
          <a:spLocks noChangeArrowheads="1"/>
        </xdr:cNvSpPr>
      </xdr:nvSpPr>
      <xdr:spPr>
        <a:xfrm>
          <a:off x="29527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2100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Etats-Unis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54673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Autres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Pays</a:t>
          </a:r>
        </a:p>
      </xdr:txBody>
    </xdr:sp>
    <xdr:clientData/>
  </xdr:twoCellAnchor>
  <xdr:twoCellAnchor>
    <xdr:from>
      <xdr:col>9</xdr:col>
      <xdr:colOff>628650</xdr:colOff>
      <xdr:row>14</xdr:row>
      <xdr:rowOff>0</xdr:rowOff>
    </xdr:from>
    <xdr:to>
      <xdr:col>10</xdr:col>
      <xdr:colOff>619125</xdr:colOff>
      <xdr:row>16</xdr:row>
      <xdr:rowOff>9525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6096000" y="200025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76250" y="6296025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Allemagne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0" name="Texte 12"/>
        <xdr:cNvSpPr txBox="1">
          <a:spLocks noChangeArrowheads="1"/>
        </xdr:cNvSpPr>
      </xdr:nvSpPr>
      <xdr:spPr>
        <a:xfrm>
          <a:off x="1114425" y="62960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1" name="Texte 13"/>
        <xdr:cNvSpPr txBox="1">
          <a:spLocks noChangeArrowheads="1"/>
        </xdr:cNvSpPr>
      </xdr:nvSpPr>
      <xdr:spPr>
        <a:xfrm>
          <a:off x="2333625" y="6296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2" name="Texte 14"/>
        <xdr:cNvSpPr txBox="1">
          <a:spLocks noChangeArrowheads="1"/>
        </xdr:cNvSpPr>
      </xdr:nvSpPr>
      <xdr:spPr>
        <a:xfrm>
          <a:off x="29527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46</xdr:row>
      <xdr:rowOff>0</xdr:rowOff>
    </xdr:to>
    <xdr:sp>
      <xdr:nvSpPr>
        <xdr:cNvPr id="13" name="Texte 17"/>
        <xdr:cNvSpPr txBox="1">
          <a:spLocks noChangeArrowheads="1"/>
        </xdr:cNvSpPr>
      </xdr:nvSpPr>
      <xdr:spPr>
        <a:xfrm>
          <a:off x="42100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Etats-Unis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4" name="Texte 18"/>
        <xdr:cNvSpPr txBox="1">
          <a:spLocks noChangeArrowheads="1"/>
        </xdr:cNvSpPr>
      </xdr:nvSpPr>
      <xdr:spPr>
        <a:xfrm>
          <a:off x="54673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Pays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5" name="Texte 19"/>
        <xdr:cNvSpPr txBox="1">
          <a:spLocks noChangeArrowheads="1"/>
        </xdr:cNvSpPr>
      </xdr:nvSpPr>
      <xdr:spPr>
        <a:xfrm>
          <a:off x="6096000" y="6296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6" name="Texte 6"/>
        <xdr:cNvSpPr txBox="1">
          <a:spLocks noChangeArrowheads="1"/>
        </xdr:cNvSpPr>
      </xdr:nvSpPr>
      <xdr:spPr>
        <a:xfrm>
          <a:off x="483870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Royaume-Uni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0</xdr:colOff>
      <xdr:row>46</xdr:row>
      <xdr:rowOff>0</xdr:rowOff>
    </xdr:to>
    <xdr:sp>
      <xdr:nvSpPr>
        <xdr:cNvPr id="17" name="Texte 15"/>
        <xdr:cNvSpPr txBox="1">
          <a:spLocks noChangeArrowheads="1"/>
        </xdr:cNvSpPr>
      </xdr:nvSpPr>
      <xdr:spPr>
        <a:xfrm>
          <a:off x="483870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Royaume-Uni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Texte 10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Texte 30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Suède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4" name="Texte 52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20754975" y="22098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52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0754975" y="78295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9525</xdr:rowOff>
    </xdr:from>
    <xdr:to>
      <xdr:col>32</xdr:col>
      <xdr:colOff>0</xdr:colOff>
      <xdr:row>15</xdr:row>
      <xdr:rowOff>9525</xdr:rowOff>
    </xdr:to>
    <xdr:sp>
      <xdr:nvSpPr>
        <xdr:cNvPr id="7" name="Texte 30"/>
        <xdr:cNvSpPr txBox="1">
          <a:spLocks noChangeArrowheads="1"/>
        </xdr:cNvSpPr>
      </xdr:nvSpPr>
      <xdr:spPr>
        <a:xfrm>
          <a:off x="20754975" y="22193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Suède</a:t>
          </a:r>
        </a:p>
      </xdr:txBody>
    </xdr:sp>
    <xdr:clientData/>
  </xdr:twoCellAnchor>
  <xdr:twoCellAnchor>
    <xdr:from>
      <xdr:col>32</xdr:col>
      <xdr:colOff>0</xdr:colOff>
      <xdr:row>49</xdr:row>
      <xdr:rowOff>142875</xdr:rowOff>
    </xdr:from>
    <xdr:to>
      <xdr:col>32</xdr:col>
      <xdr:colOff>0</xdr:colOff>
      <xdr:row>51</xdr:row>
      <xdr:rowOff>190500</xdr:rowOff>
    </xdr:to>
    <xdr:sp>
      <xdr:nvSpPr>
        <xdr:cNvPr id="8" name="Texte 52"/>
        <xdr:cNvSpPr txBox="1">
          <a:spLocks noChangeArrowheads="1"/>
        </xdr:cNvSpPr>
      </xdr:nvSpPr>
      <xdr:spPr>
        <a:xfrm>
          <a:off x="20754975" y="78200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2</xdr:col>
      <xdr:colOff>0</xdr:colOff>
      <xdr:row>14</xdr:row>
      <xdr:rowOff>180975</xdr:rowOff>
    </xdr:to>
    <xdr:sp>
      <xdr:nvSpPr>
        <xdr:cNvPr id="9" name="Texte 2"/>
        <xdr:cNvSpPr txBox="1">
          <a:spLocks noChangeArrowheads="1"/>
        </xdr:cNvSpPr>
      </xdr:nvSpPr>
      <xdr:spPr>
        <a:xfrm>
          <a:off x="390525" y="2209800"/>
          <a:ext cx="514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Alle-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magne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180975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428750" y="2209800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</xdr:colOff>
      <xdr:row>15</xdr:row>
      <xdr:rowOff>0</xdr:rowOff>
    </xdr:to>
    <xdr:sp>
      <xdr:nvSpPr>
        <xdr:cNvPr id="11" name="Texte 4"/>
        <xdr:cNvSpPr txBox="1">
          <a:spLocks noChangeArrowheads="1"/>
        </xdr:cNvSpPr>
      </xdr:nvSpPr>
      <xdr:spPr>
        <a:xfrm>
          <a:off x="1952625" y="22098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Dane-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mark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190500</xdr:rowOff>
    </xdr:to>
    <xdr:sp>
      <xdr:nvSpPr>
        <xdr:cNvPr id="12" name="Texte 5"/>
        <xdr:cNvSpPr txBox="1">
          <a:spLocks noChangeArrowheads="1"/>
        </xdr:cNvSpPr>
      </xdr:nvSpPr>
      <xdr:spPr>
        <a:xfrm>
          <a:off x="2476500" y="22098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Espagne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13" name="Texte 6"/>
        <xdr:cNvSpPr txBox="1">
          <a:spLocks noChangeArrowheads="1"/>
        </xdr:cNvSpPr>
      </xdr:nvSpPr>
      <xdr:spPr>
        <a:xfrm>
          <a:off x="3638550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Grèce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14" name="Texte 7"/>
        <xdr:cNvSpPr txBox="1">
          <a:spLocks noChangeArrowheads="1"/>
        </xdr:cNvSpPr>
      </xdr:nvSpPr>
      <xdr:spPr>
        <a:xfrm>
          <a:off x="4686300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15" name="Texte 8"/>
        <xdr:cNvSpPr txBox="1">
          <a:spLocks noChangeArrowheads="1"/>
        </xdr:cNvSpPr>
      </xdr:nvSpPr>
      <xdr:spPr>
        <a:xfrm>
          <a:off x="5210175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16" name="Texte 9"/>
        <xdr:cNvSpPr txBox="1">
          <a:spLocks noChangeArrowheads="1"/>
        </xdr:cNvSpPr>
      </xdr:nvSpPr>
      <xdr:spPr>
        <a:xfrm>
          <a:off x="6257925" y="2209800"/>
          <a:ext cx="552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Portugal</a:t>
          </a:r>
        </a:p>
      </xdr:txBody>
    </xdr:sp>
    <xdr:clientData/>
  </xdr:twoCellAnchor>
  <xdr:twoCellAnchor>
    <xdr:from>
      <xdr:col>1</xdr:col>
      <xdr:colOff>514350</xdr:colOff>
      <xdr:row>13</xdr:row>
      <xdr:rowOff>9525</xdr:rowOff>
    </xdr:from>
    <xdr:to>
      <xdr:col>2</xdr:col>
      <xdr:colOff>514350</xdr:colOff>
      <xdr:row>15</xdr:row>
      <xdr:rowOff>9525</xdr:rowOff>
    </xdr:to>
    <xdr:sp>
      <xdr:nvSpPr>
        <xdr:cNvPr id="17" name="Texte 33"/>
        <xdr:cNvSpPr txBox="1">
          <a:spLocks noChangeArrowheads="1"/>
        </xdr:cNvSpPr>
      </xdr:nvSpPr>
      <xdr:spPr>
        <a:xfrm>
          <a:off x="895350" y="22193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609600</xdr:colOff>
      <xdr:row>15</xdr:row>
      <xdr:rowOff>0</xdr:rowOff>
    </xdr:to>
    <xdr:sp>
      <xdr:nvSpPr>
        <xdr:cNvPr id="18" name="Texte 34"/>
        <xdr:cNvSpPr txBox="1">
          <a:spLocks noChangeArrowheads="1"/>
        </xdr:cNvSpPr>
      </xdr:nvSpPr>
      <xdr:spPr>
        <a:xfrm>
          <a:off x="3028950" y="2209800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Finlande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19" name="Texte 40"/>
        <xdr:cNvSpPr txBox="1">
          <a:spLocks noChangeArrowheads="1"/>
        </xdr:cNvSpPr>
      </xdr:nvSpPr>
      <xdr:spPr>
        <a:xfrm>
          <a:off x="2476500" y="7829550"/>
          <a:ext cx="552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9525</xdr:rowOff>
    </xdr:from>
    <xdr:to>
      <xdr:col>7</xdr:col>
      <xdr:colOff>28575</xdr:colOff>
      <xdr:row>52</xdr:row>
      <xdr:rowOff>0</xdr:rowOff>
    </xdr:to>
    <xdr:sp>
      <xdr:nvSpPr>
        <xdr:cNvPr id="20" name="Texte 41"/>
        <xdr:cNvSpPr txBox="1">
          <a:spLocks noChangeArrowheads="1"/>
        </xdr:cNvSpPr>
      </xdr:nvSpPr>
      <xdr:spPr>
        <a:xfrm>
          <a:off x="3048000" y="7839075"/>
          <a:ext cx="619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9525</xdr:rowOff>
    </xdr:from>
    <xdr:to>
      <xdr:col>8</xdr:col>
      <xdr:colOff>0</xdr:colOff>
      <xdr:row>51</xdr:row>
      <xdr:rowOff>190500</xdr:rowOff>
    </xdr:to>
    <xdr:sp>
      <xdr:nvSpPr>
        <xdr:cNvPr id="21" name="Texte 42"/>
        <xdr:cNvSpPr txBox="1">
          <a:spLocks noChangeArrowheads="1"/>
        </xdr:cNvSpPr>
      </xdr:nvSpPr>
      <xdr:spPr>
        <a:xfrm>
          <a:off x="3638550" y="7839075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Russie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0</xdr:colOff>
      <xdr:row>51</xdr:row>
      <xdr:rowOff>190500</xdr:rowOff>
    </xdr:to>
    <xdr:sp>
      <xdr:nvSpPr>
        <xdr:cNvPr id="22" name="Texte 43"/>
        <xdr:cNvSpPr txBox="1">
          <a:spLocks noChangeArrowheads="1"/>
        </xdr:cNvSpPr>
      </xdr:nvSpPr>
      <xdr:spPr>
        <a:xfrm>
          <a:off x="4162425" y="7829550"/>
          <a:ext cx="52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Europe de l'Est</a:t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4</xdr:col>
      <xdr:colOff>504825</xdr:colOff>
      <xdr:row>52</xdr:row>
      <xdr:rowOff>0</xdr:rowOff>
    </xdr:to>
    <xdr:sp>
      <xdr:nvSpPr>
        <xdr:cNvPr id="23" name="Texte 44"/>
        <xdr:cNvSpPr txBox="1">
          <a:spLocks noChangeArrowheads="1"/>
        </xdr:cNvSpPr>
      </xdr:nvSpPr>
      <xdr:spPr>
        <a:xfrm>
          <a:off x="1952625" y="7839075"/>
          <a:ext cx="50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U.E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9525</xdr:colOff>
      <xdr:row>52</xdr:row>
      <xdr:rowOff>38100</xdr:rowOff>
    </xdr:to>
    <xdr:sp>
      <xdr:nvSpPr>
        <xdr:cNvPr id="24" name="Texte 46"/>
        <xdr:cNvSpPr txBox="1">
          <a:spLocks noChangeArrowheads="1"/>
        </xdr:cNvSpPr>
      </xdr:nvSpPr>
      <xdr:spPr>
        <a:xfrm>
          <a:off x="2476500" y="78295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Europe de l'Ouest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.57421875" style="3" customWidth="1"/>
    <col min="2" max="2" width="32.8515625" style="3" customWidth="1"/>
    <col min="3" max="9" width="12.00390625" style="3" customWidth="1"/>
    <col min="10" max="10" width="12.28125" style="3" customWidth="1"/>
    <col min="11" max="11" width="12.00390625" style="3" customWidth="1"/>
    <col min="12" max="16384" width="11.421875" style="3" customWidth="1"/>
  </cols>
  <sheetData>
    <row r="1" spans="1:3" s="4" customFormat="1" ht="15">
      <c r="A1" s="54" t="s">
        <v>0</v>
      </c>
      <c r="B1" s="55"/>
      <c r="C1" s="29"/>
    </row>
    <row r="2" spans="1:2" s="4" customFormat="1" ht="12.75">
      <c r="A2" s="56" t="s">
        <v>74</v>
      </c>
      <c r="B2" s="56"/>
    </row>
    <row r="3" spans="1:2" s="4" customFormat="1" ht="12.75">
      <c r="A3" s="56" t="s">
        <v>75</v>
      </c>
      <c r="B3" s="56"/>
    </row>
    <row r="4" spans="1:2" s="4" customFormat="1" ht="12">
      <c r="A4" s="57" t="s">
        <v>76</v>
      </c>
      <c r="B4" s="57"/>
    </row>
    <row r="5" spans="1:8" s="4" customFormat="1" ht="12">
      <c r="A5" s="57"/>
      <c r="B5" s="57"/>
      <c r="H5" s="4" t="s">
        <v>62</v>
      </c>
    </row>
    <row r="6" spans="1:2" s="4" customFormat="1" ht="12.75">
      <c r="A6" s="2"/>
      <c r="B6" s="2"/>
    </row>
    <row r="7" s="4" customFormat="1" ht="12"/>
    <row r="11" spans="1:11" ht="12">
      <c r="A11" s="6"/>
      <c r="B11" s="7"/>
      <c r="C11" s="7"/>
      <c r="D11" s="8"/>
      <c r="E11" s="7"/>
      <c r="F11" s="7"/>
      <c r="G11" s="7"/>
      <c r="H11" s="7"/>
      <c r="I11" s="7"/>
      <c r="J11" s="7"/>
      <c r="K11" s="15" t="s">
        <v>1</v>
      </c>
    </row>
    <row r="12" spans="1:11" ht="10.5">
      <c r="A12" s="13"/>
      <c r="C12" s="12"/>
      <c r="E12" s="12"/>
      <c r="G12" s="12"/>
      <c r="I12" s="12"/>
      <c r="K12" s="12"/>
    </row>
    <row r="13" spans="1:11" ht="10.5">
      <c r="A13" s="13"/>
      <c r="C13" s="12"/>
      <c r="E13" s="12"/>
      <c r="G13" s="12"/>
      <c r="I13" s="12"/>
      <c r="K13" s="12"/>
    </row>
    <row r="14" spans="1:11" ht="10.5">
      <c r="A14" s="13"/>
      <c r="C14" s="12"/>
      <c r="E14" s="12"/>
      <c r="G14" s="12"/>
      <c r="I14" s="12"/>
      <c r="K14" s="12"/>
    </row>
    <row r="15" spans="1:11" ht="10.5">
      <c r="A15" s="13"/>
      <c r="C15" s="12"/>
      <c r="E15" s="12"/>
      <c r="G15" s="12"/>
      <c r="I15" s="12"/>
      <c r="K15" s="12"/>
    </row>
    <row r="16" spans="1:11" ht="10.5">
      <c r="A16" s="13"/>
      <c r="C16" s="12"/>
      <c r="E16" s="12"/>
      <c r="G16" s="12"/>
      <c r="I16" s="12"/>
      <c r="K16" s="12"/>
    </row>
    <row r="17" spans="1:11" ht="12.75" customHeight="1">
      <c r="A17" s="14"/>
      <c r="B17" s="20"/>
      <c r="C17" s="21" t="str">
        <f>"(1)"</f>
        <v>(1)</v>
      </c>
      <c r="D17" s="18" t="str">
        <f>"(2)"</f>
        <v>(2)</v>
      </c>
      <c r="E17" s="21" t="str">
        <f>"(3)"</f>
        <v>(3)</v>
      </c>
      <c r="F17" s="18" t="str">
        <f>"(4)"</f>
        <v>(4)</v>
      </c>
      <c r="G17" s="21" t="str">
        <f>"(5)"</f>
        <v>(5)</v>
      </c>
      <c r="H17" s="18" t="str">
        <f>"(6)"</f>
        <v>(6)</v>
      </c>
      <c r="I17" s="21" t="str">
        <f>"(7)"</f>
        <v>(7)</v>
      </c>
      <c r="J17" s="18" t="str">
        <f>"(8)"</f>
        <v>(8)</v>
      </c>
      <c r="K17" s="21" t="str">
        <f>"(9)"</f>
        <v>(9)</v>
      </c>
    </row>
    <row r="18" spans="1:11" ht="3" customHeight="1">
      <c r="A18" s="14"/>
      <c r="B18" s="30"/>
      <c r="C18" s="19"/>
      <c r="D18" s="21"/>
      <c r="E18" s="19"/>
      <c r="F18" s="21"/>
      <c r="G18" s="19"/>
      <c r="H18" s="18"/>
      <c r="I18" s="21"/>
      <c r="J18" s="19"/>
      <c r="K18" s="19"/>
    </row>
    <row r="19" spans="1:11" ht="15" customHeight="1">
      <c r="A19" s="10" t="s">
        <v>2</v>
      </c>
      <c r="B19" s="11" t="s">
        <v>3</v>
      </c>
      <c r="C19" s="79">
        <v>2254</v>
      </c>
      <c r="D19" s="79">
        <v>10</v>
      </c>
      <c r="E19" s="79">
        <v>2264</v>
      </c>
      <c r="F19" s="79">
        <v>2793</v>
      </c>
      <c r="G19" s="79">
        <v>5047</v>
      </c>
      <c r="H19" s="79">
        <v>1280</v>
      </c>
      <c r="I19" s="79">
        <v>3767</v>
      </c>
      <c r="J19" s="79">
        <v>1290</v>
      </c>
      <c r="K19" s="115" t="s">
        <v>82</v>
      </c>
    </row>
    <row r="20" spans="1:11" ht="12.75" customHeight="1">
      <c r="A20" s="10" t="s">
        <v>4</v>
      </c>
      <c r="B20" s="11" t="s">
        <v>5</v>
      </c>
      <c r="C20" s="80">
        <v>7854</v>
      </c>
      <c r="D20" s="79">
        <v>0</v>
      </c>
      <c r="E20" s="79">
        <v>7854</v>
      </c>
      <c r="F20" s="79">
        <v>33515</v>
      </c>
      <c r="G20" s="79">
        <v>41369</v>
      </c>
      <c r="H20" s="79">
        <v>5075</v>
      </c>
      <c r="I20" s="79">
        <v>36294</v>
      </c>
      <c r="J20" s="79">
        <v>5075</v>
      </c>
      <c r="K20" s="115" t="s">
        <v>82</v>
      </c>
    </row>
    <row r="21" spans="1:11" ht="12.75" customHeight="1">
      <c r="A21" s="10" t="s">
        <v>6</v>
      </c>
      <c r="B21" s="11" t="s">
        <v>7</v>
      </c>
      <c r="C21" s="80">
        <v>31809</v>
      </c>
      <c r="D21" s="79">
        <v>3839</v>
      </c>
      <c r="E21" s="79">
        <v>35648</v>
      </c>
      <c r="F21" s="79">
        <v>137113</v>
      </c>
      <c r="G21" s="79">
        <v>168922</v>
      </c>
      <c r="H21" s="79">
        <v>30477</v>
      </c>
      <c r="I21" s="79">
        <v>138445</v>
      </c>
      <c r="J21" s="79">
        <v>34316</v>
      </c>
      <c r="K21" s="115" t="s">
        <v>82</v>
      </c>
    </row>
    <row r="22" spans="1:11" ht="12.75" customHeight="1">
      <c r="A22" s="10" t="s">
        <v>8</v>
      </c>
      <c r="B22" s="11" t="s">
        <v>9</v>
      </c>
      <c r="C22" s="80">
        <v>1580</v>
      </c>
      <c r="D22" s="79">
        <v>1328</v>
      </c>
      <c r="E22" s="79">
        <v>2908</v>
      </c>
      <c r="F22" s="79">
        <v>6557</v>
      </c>
      <c r="G22" s="79">
        <v>8137</v>
      </c>
      <c r="H22" s="79">
        <v>379</v>
      </c>
      <c r="I22" s="79">
        <v>7758</v>
      </c>
      <c r="J22" s="79">
        <v>1707</v>
      </c>
      <c r="K22" s="115" t="s">
        <v>82</v>
      </c>
    </row>
    <row r="23" spans="1:11" ht="12.75" customHeight="1">
      <c r="A23" s="10" t="s">
        <v>10</v>
      </c>
      <c r="B23" s="11" t="s">
        <v>11</v>
      </c>
      <c r="C23" s="80">
        <v>171</v>
      </c>
      <c r="D23" s="79">
        <v>298</v>
      </c>
      <c r="E23" s="79">
        <v>469</v>
      </c>
      <c r="F23" s="79">
        <v>1559</v>
      </c>
      <c r="G23" s="79">
        <v>1730</v>
      </c>
      <c r="H23" s="79">
        <v>13</v>
      </c>
      <c r="I23" s="79">
        <v>1717</v>
      </c>
      <c r="J23" s="79">
        <v>311</v>
      </c>
      <c r="K23" s="115" t="s">
        <v>82</v>
      </c>
    </row>
    <row r="24" spans="1:11" ht="12.75" customHeight="1">
      <c r="A24" s="10" t="s">
        <v>12</v>
      </c>
      <c r="B24" s="11" t="s">
        <v>13</v>
      </c>
      <c r="C24" s="80">
        <v>984</v>
      </c>
      <c r="D24" s="79">
        <v>363</v>
      </c>
      <c r="E24" s="79">
        <v>1347</v>
      </c>
      <c r="F24" s="79">
        <v>4063</v>
      </c>
      <c r="G24" s="79">
        <v>5047</v>
      </c>
      <c r="H24" s="79">
        <v>339</v>
      </c>
      <c r="I24" s="79">
        <v>4708</v>
      </c>
      <c r="J24" s="79">
        <v>702</v>
      </c>
      <c r="K24" s="115" t="s">
        <v>82</v>
      </c>
    </row>
    <row r="25" spans="1:11" ht="12.75" customHeight="1">
      <c r="A25" s="10" t="s">
        <v>14</v>
      </c>
      <c r="B25" s="11" t="s">
        <v>15</v>
      </c>
      <c r="C25" s="80">
        <v>643</v>
      </c>
      <c r="D25" s="79">
        <v>510</v>
      </c>
      <c r="E25" s="79">
        <v>1153</v>
      </c>
      <c r="F25" s="79">
        <v>2282</v>
      </c>
      <c r="G25" s="79">
        <v>2925</v>
      </c>
      <c r="H25" s="79">
        <v>1327</v>
      </c>
      <c r="I25" s="79">
        <v>1598</v>
      </c>
      <c r="J25" s="79">
        <v>1837</v>
      </c>
      <c r="K25" s="115" t="s">
        <v>82</v>
      </c>
    </row>
    <row r="26" spans="1:11" ht="12.75" customHeight="1">
      <c r="A26" s="10" t="s">
        <v>16</v>
      </c>
      <c r="B26" s="11" t="s">
        <v>17</v>
      </c>
      <c r="C26" s="80">
        <v>128</v>
      </c>
      <c r="D26" s="79">
        <v>0</v>
      </c>
      <c r="E26" s="79">
        <v>128</v>
      </c>
      <c r="F26" s="79">
        <v>1036</v>
      </c>
      <c r="G26" s="79">
        <v>1164</v>
      </c>
      <c r="H26" s="79">
        <v>292</v>
      </c>
      <c r="I26" s="79">
        <v>872</v>
      </c>
      <c r="J26" s="79">
        <v>292</v>
      </c>
      <c r="K26" s="115" t="s">
        <v>82</v>
      </c>
    </row>
    <row r="27" spans="1:11" ht="12.75" customHeight="1">
      <c r="A27" s="10" t="s">
        <v>18</v>
      </c>
      <c r="B27" s="11" t="s">
        <v>19</v>
      </c>
      <c r="C27" s="80">
        <v>1487</v>
      </c>
      <c r="D27" s="79">
        <v>32283</v>
      </c>
      <c r="E27" s="79">
        <v>33770</v>
      </c>
      <c r="F27" s="79">
        <v>6287</v>
      </c>
      <c r="G27" s="79">
        <v>7774</v>
      </c>
      <c r="H27" s="79">
        <v>0</v>
      </c>
      <c r="I27" s="79">
        <v>7774</v>
      </c>
      <c r="J27" s="79">
        <v>32283</v>
      </c>
      <c r="K27" s="115" t="s">
        <v>82</v>
      </c>
    </row>
    <row r="28" spans="1:11" ht="12.75" customHeight="1">
      <c r="A28" s="10" t="s">
        <v>20</v>
      </c>
      <c r="B28" s="11" t="s">
        <v>21</v>
      </c>
      <c r="C28" s="80">
        <v>566</v>
      </c>
      <c r="D28" s="79">
        <v>108</v>
      </c>
      <c r="E28" s="79">
        <v>674</v>
      </c>
      <c r="F28" s="79">
        <v>8853</v>
      </c>
      <c r="G28" s="79">
        <v>9419</v>
      </c>
      <c r="H28" s="79">
        <v>394</v>
      </c>
      <c r="I28" s="79">
        <v>9025</v>
      </c>
      <c r="J28" s="79">
        <v>502</v>
      </c>
      <c r="K28" s="115" t="s">
        <v>82</v>
      </c>
    </row>
    <row r="29" spans="1:11" ht="12.75" customHeight="1">
      <c r="A29" s="10" t="s">
        <v>22</v>
      </c>
      <c r="B29" s="11" t="s">
        <v>23</v>
      </c>
      <c r="C29" s="80">
        <v>4264</v>
      </c>
      <c r="D29" s="79">
        <v>53</v>
      </c>
      <c r="E29" s="79">
        <v>4317</v>
      </c>
      <c r="F29" s="79">
        <v>32049</v>
      </c>
      <c r="G29" s="79">
        <v>36313</v>
      </c>
      <c r="H29" s="79">
        <v>23</v>
      </c>
      <c r="I29" s="79">
        <v>36290</v>
      </c>
      <c r="J29" s="79">
        <v>76</v>
      </c>
      <c r="K29" s="115" t="s">
        <v>82</v>
      </c>
    </row>
    <row r="30" spans="1:11" ht="12.75" customHeight="1">
      <c r="A30" s="10" t="s">
        <v>24</v>
      </c>
      <c r="B30" s="11" t="s">
        <v>25</v>
      </c>
      <c r="C30" s="80">
        <v>0</v>
      </c>
      <c r="D30" s="79">
        <v>66</v>
      </c>
      <c r="E30" s="79">
        <v>66</v>
      </c>
      <c r="F30" s="79">
        <v>0</v>
      </c>
      <c r="G30" s="79">
        <v>0</v>
      </c>
      <c r="H30" s="79">
        <v>0</v>
      </c>
      <c r="I30" s="79">
        <v>0</v>
      </c>
      <c r="J30" s="79">
        <v>66</v>
      </c>
      <c r="K30" s="115" t="s">
        <v>82</v>
      </c>
    </row>
    <row r="31" spans="1:11" ht="12.75" customHeight="1">
      <c r="A31" s="10" t="s">
        <v>26</v>
      </c>
      <c r="B31" s="11" t="s">
        <v>27</v>
      </c>
      <c r="C31" s="80">
        <v>6241</v>
      </c>
      <c r="D31" s="79">
        <v>0</v>
      </c>
      <c r="E31" s="79">
        <v>6241</v>
      </c>
      <c r="F31" s="79">
        <v>24919</v>
      </c>
      <c r="G31" s="79">
        <v>31160</v>
      </c>
      <c r="H31" s="79">
        <v>10079</v>
      </c>
      <c r="I31" s="79">
        <v>21081</v>
      </c>
      <c r="J31" s="79">
        <v>10079</v>
      </c>
      <c r="K31" s="115" t="s">
        <v>82</v>
      </c>
    </row>
    <row r="32" spans="1:11" ht="12.75" customHeight="1">
      <c r="A32" s="10" t="s">
        <v>28</v>
      </c>
      <c r="B32" s="11" t="s">
        <v>29</v>
      </c>
      <c r="C32" s="80">
        <v>1438</v>
      </c>
      <c r="D32" s="79">
        <v>41</v>
      </c>
      <c r="E32" s="79">
        <v>1479</v>
      </c>
      <c r="F32" s="79">
        <v>8215</v>
      </c>
      <c r="G32" s="79">
        <v>9653</v>
      </c>
      <c r="H32" s="79">
        <v>2357</v>
      </c>
      <c r="I32" s="79">
        <v>7296</v>
      </c>
      <c r="J32" s="79">
        <v>2398</v>
      </c>
      <c r="K32" s="115" t="s">
        <v>82</v>
      </c>
    </row>
    <row r="33" spans="1:11" ht="12.75" customHeight="1">
      <c r="A33" s="10" t="s">
        <v>30</v>
      </c>
      <c r="B33" s="11" t="s">
        <v>31</v>
      </c>
      <c r="C33" s="80">
        <v>1823</v>
      </c>
      <c r="D33" s="79">
        <v>494</v>
      </c>
      <c r="E33" s="79">
        <v>2317</v>
      </c>
      <c r="F33" s="79">
        <v>85538</v>
      </c>
      <c r="G33" s="79">
        <v>87361</v>
      </c>
      <c r="H33" s="79">
        <v>6714</v>
      </c>
      <c r="I33" s="79">
        <v>80647</v>
      </c>
      <c r="J33" s="79">
        <v>7208</v>
      </c>
      <c r="K33" s="115" t="s">
        <v>82</v>
      </c>
    </row>
    <row r="34" spans="1:11" ht="12.75" customHeight="1">
      <c r="A34" s="10" t="s">
        <v>32</v>
      </c>
      <c r="B34" s="11" t="s">
        <v>33</v>
      </c>
      <c r="C34" s="80">
        <v>264</v>
      </c>
      <c r="D34" s="79">
        <v>732</v>
      </c>
      <c r="E34" s="79">
        <v>996</v>
      </c>
      <c r="F34" s="79">
        <v>18490</v>
      </c>
      <c r="G34" s="79">
        <v>18754</v>
      </c>
      <c r="H34" s="79">
        <v>111</v>
      </c>
      <c r="I34" s="79">
        <v>18643</v>
      </c>
      <c r="J34" s="79">
        <v>843</v>
      </c>
      <c r="K34" s="115" t="s">
        <v>82</v>
      </c>
    </row>
    <row r="35" spans="1:11" ht="12.75" customHeight="1">
      <c r="A35" s="10" t="s">
        <v>34</v>
      </c>
      <c r="B35" s="11" t="s">
        <v>35</v>
      </c>
      <c r="C35" s="80">
        <v>236</v>
      </c>
      <c r="D35" s="79">
        <v>418</v>
      </c>
      <c r="E35" s="79">
        <v>654</v>
      </c>
      <c r="F35" s="79">
        <v>1195</v>
      </c>
      <c r="G35" s="79">
        <v>1431</v>
      </c>
      <c r="H35" s="79">
        <v>403</v>
      </c>
      <c r="I35" s="79">
        <v>1028</v>
      </c>
      <c r="J35" s="79">
        <v>821</v>
      </c>
      <c r="K35" s="115" t="s">
        <v>82</v>
      </c>
    </row>
    <row r="36" spans="1:11" ht="12.75" customHeight="1">
      <c r="A36" s="10" t="s">
        <v>36</v>
      </c>
      <c r="B36" s="11" t="s">
        <v>37</v>
      </c>
      <c r="C36" s="80">
        <v>0</v>
      </c>
      <c r="D36" s="79">
        <v>0</v>
      </c>
      <c r="E36" s="79">
        <v>0</v>
      </c>
      <c r="F36" s="79">
        <v>455</v>
      </c>
      <c r="G36" s="79">
        <v>455</v>
      </c>
      <c r="H36" s="79">
        <v>0</v>
      </c>
      <c r="I36" s="79">
        <v>455</v>
      </c>
      <c r="J36" s="79">
        <v>0</v>
      </c>
      <c r="K36" s="115" t="s">
        <v>82</v>
      </c>
    </row>
    <row r="37" spans="1:11" ht="12.75" customHeight="1">
      <c r="A37" s="10" t="s">
        <v>38</v>
      </c>
      <c r="B37" s="11" t="s">
        <v>39</v>
      </c>
      <c r="C37" s="80">
        <v>8</v>
      </c>
      <c r="D37" s="79">
        <v>156</v>
      </c>
      <c r="E37" s="79">
        <v>164</v>
      </c>
      <c r="F37" s="79">
        <v>13</v>
      </c>
      <c r="G37" s="79">
        <v>21</v>
      </c>
      <c r="H37" s="79">
        <v>0</v>
      </c>
      <c r="I37" s="79">
        <v>21</v>
      </c>
      <c r="J37" s="79">
        <v>156</v>
      </c>
      <c r="K37" s="115" t="s">
        <v>82</v>
      </c>
    </row>
    <row r="38" spans="1:11" ht="12.75" customHeight="1">
      <c r="A38" s="10" t="s">
        <v>40</v>
      </c>
      <c r="B38" s="11" t="s">
        <v>41</v>
      </c>
      <c r="C38" s="80">
        <v>2</v>
      </c>
      <c r="D38" s="79">
        <v>18</v>
      </c>
      <c r="E38" s="79">
        <v>20</v>
      </c>
      <c r="F38" s="79">
        <v>92</v>
      </c>
      <c r="G38" s="79">
        <v>94</v>
      </c>
      <c r="H38" s="79">
        <v>32</v>
      </c>
      <c r="I38" s="79">
        <v>62</v>
      </c>
      <c r="J38" s="79">
        <v>50</v>
      </c>
      <c r="K38" s="115" t="s">
        <v>82</v>
      </c>
    </row>
    <row r="39" spans="1:11" ht="12.75" customHeight="1">
      <c r="A39" s="16" t="s">
        <v>42</v>
      </c>
      <c r="B39" s="11" t="s">
        <v>43</v>
      </c>
      <c r="C39" s="80">
        <v>1700</v>
      </c>
      <c r="D39" s="79">
        <v>90</v>
      </c>
      <c r="E39" s="79">
        <v>1790</v>
      </c>
      <c r="F39" s="79">
        <v>2991</v>
      </c>
      <c r="G39" s="79">
        <v>4691</v>
      </c>
      <c r="H39" s="79">
        <v>262</v>
      </c>
      <c r="I39" s="79">
        <v>4429</v>
      </c>
      <c r="J39" s="79">
        <v>352</v>
      </c>
      <c r="K39" s="115" t="s">
        <v>82</v>
      </c>
    </row>
    <row r="40" spans="1:11" ht="6.75" customHeight="1">
      <c r="A40" s="26"/>
      <c r="B40" s="27"/>
      <c r="C40" s="83"/>
      <c r="D40" s="82"/>
      <c r="E40" s="83"/>
      <c r="F40" s="82"/>
      <c r="G40" s="83"/>
      <c r="H40" s="82"/>
      <c r="I40" s="83"/>
      <c r="J40" s="82"/>
      <c r="K40" s="117"/>
    </row>
    <row r="41" spans="1:11" s="5" customFormat="1" ht="12" customHeight="1">
      <c r="A41" s="24"/>
      <c r="B41" s="25" t="s">
        <v>44</v>
      </c>
      <c r="C41" s="84">
        <v>63452</v>
      </c>
      <c r="D41" s="84">
        <v>40807</v>
      </c>
      <c r="E41" s="84">
        <v>104259</v>
      </c>
      <c r="F41" s="81">
        <v>378015</v>
      </c>
      <c r="G41" s="84">
        <v>441467</v>
      </c>
      <c r="H41" s="81">
        <v>59557</v>
      </c>
      <c r="I41" s="84">
        <v>381910</v>
      </c>
      <c r="J41" s="81">
        <v>100364</v>
      </c>
      <c r="K41" s="116" t="s">
        <v>82</v>
      </c>
    </row>
    <row r="42" spans="1:11" s="5" customFormat="1" ht="6.75" customHeight="1">
      <c r="A42" s="17"/>
      <c r="B42" s="22"/>
      <c r="C42" s="28"/>
      <c r="D42" s="23"/>
      <c r="E42" s="28"/>
      <c r="F42" s="23"/>
      <c r="G42" s="28"/>
      <c r="H42" s="23"/>
      <c r="I42" s="28"/>
      <c r="J42" s="23"/>
      <c r="K42" s="28"/>
    </row>
    <row r="43" spans="1:2" s="5" customFormat="1" ht="12">
      <c r="A43" s="9"/>
      <c r="B43" s="9"/>
    </row>
    <row r="44" spans="1:2" ht="12">
      <c r="A44" s="78" t="s">
        <v>73</v>
      </c>
      <c r="B44" s="4"/>
    </row>
  </sheetData>
  <sheetProtection/>
  <printOptions horizontalCentered="1"/>
  <pageMargins left="0" right="0" top="0.1968503937007874" bottom="0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7.140625" style="4" customWidth="1"/>
    <col min="2" max="2" width="9.57421875" style="4" customWidth="1"/>
    <col min="3" max="4" width="9.140625" style="4" customWidth="1"/>
    <col min="5" max="5" width="9.28125" style="4" customWidth="1"/>
    <col min="6" max="10" width="9.421875" style="4" customWidth="1"/>
    <col min="11" max="11" width="9.28125" style="4" customWidth="1"/>
    <col min="12" max="16384" width="11.421875" style="4" customWidth="1"/>
  </cols>
  <sheetData>
    <row r="1" spans="1:4" s="31" customFormat="1" ht="12.75">
      <c r="A1" s="45" t="s">
        <v>0</v>
      </c>
      <c r="B1" s="46"/>
      <c r="C1" s="46"/>
      <c r="D1" s="46"/>
    </row>
    <row r="2" spans="1:4" s="32" customFormat="1" ht="12.75">
      <c r="A2" s="47" t="s">
        <v>74</v>
      </c>
      <c r="B2" s="48"/>
      <c r="C2" s="48"/>
      <c r="D2" s="48"/>
    </row>
    <row r="3" spans="1:4" s="32" customFormat="1" ht="12.75">
      <c r="A3" s="47" t="s">
        <v>75</v>
      </c>
      <c r="B3" s="48"/>
      <c r="C3" s="48"/>
      <c r="D3" s="48"/>
    </row>
    <row r="4" spans="1:4" s="32" customFormat="1" ht="12">
      <c r="A4" s="48" t="s">
        <v>77</v>
      </c>
      <c r="B4" s="48"/>
      <c r="C4" s="48"/>
      <c r="D4" s="48"/>
    </row>
    <row r="5" spans="1:4" s="32" customFormat="1" ht="12">
      <c r="A5" s="48"/>
      <c r="B5" s="48"/>
      <c r="C5" s="48"/>
      <c r="D5" s="48"/>
    </row>
    <row r="11" spans="1:11" ht="12">
      <c r="A11" s="33"/>
      <c r="J11" s="34"/>
      <c r="K11" s="34"/>
    </row>
    <row r="12" ht="4.5" customHeight="1">
      <c r="A12" s="33"/>
    </row>
    <row r="13" spans="1:11" ht="12">
      <c r="A13" s="33" t="s">
        <v>45</v>
      </c>
      <c r="K13" s="34" t="s">
        <v>1</v>
      </c>
    </row>
    <row r="14" ht="4.5" customHeight="1">
      <c r="A14" s="33"/>
    </row>
    <row r="15" spans="1:11" ht="12">
      <c r="A15" s="35"/>
      <c r="B15" s="68"/>
      <c r="C15" s="67"/>
      <c r="D15" s="118" t="s">
        <v>72</v>
      </c>
      <c r="E15" s="68"/>
      <c r="F15" s="67"/>
      <c r="G15" s="110" t="s">
        <v>53</v>
      </c>
      <c r="H15" s="68"/>
      <c r="I15" s="68"/>
      <c r="J15" s="67"/>
      <c r="K15" s="68"/>
    </row>
    <row r="16" spans="1:11" ht="12">
      <c r="A16" s="24"/>
      <c r="B16" s="36"/>
      <c r="C16" s="8"/>
      <c r="D16" s="119"/>
      <c r="E16" s="36"/>
      <c r="F16" s="8"/>
      <c r="G16" s="111" t="s">
        <v>79</v>
      </c>
      <c r="H16" s="36"/>
      <c r="I16" s="36"/>
      <c r="J16" s="8"/>
      <c r="K16" s="36"/>
    </row>
    <row r="17" spans="1:11" ht="15" customHeight="1">
      <c r="A17" s="37" t="s">
        <v>2</v>
      </c>
      <c r="B17" s="90">
        <v>0</v>
      </c>
      <c r="C17" s="90">
        <v>176</v>
      </c>
      <c r="D17" s="90">
        <v>0</v>
      </c>
      <c r="E17" s="90">
        <v>986</v>
      </c>
      <c r="F17" s="108">
        <v>34</v>
      </c>
      <c r="G17" s="91">
        <v>1196</v>
      </c>
      <c r="H17" s="90">
        <v>84</v>
      </c>
      <c r="I17" s="90">
        <v>0</v>
      </c>
      <c r="J17" s="90">
        <v>0</v>
      </c>
      <c r="K17" s="91">
        <v>1280</v>
      </c>
    </row>
    <row r="18" spans="1:11" ht="12">
      <c r="A18" s="38" t="s">
        <v>4</v>
      </c>
      <c r="B18" s="90">
        <v>0</v>
      </c>
      <c r="C18" s="90">
        <v>21</v>
      </c>
      <c r="D18" s="90">
        <v>0</v>
      </c>
      <c r="E18" s="90">
        <v>4966</v>
      </c>
      <c r="F18" s="108">
        <v>88</v>
      </c>
      <c r="G18" s="91">
        <v>5075</v>
      </c>
      <c r="H18" s="90">
        <v>0</v>
      </c>
      <c r="I18" s="90">
        <v>0</v>
      </c>
      <c r="J18" s="90">
        <v>0</v>
      </c>
      <c r="K18" s="91">
        <v>5075</v>
      </c>
    </row>
    <row r="19" spans="1:11" ht="12">
      <c r="A19" s="37" t="s">
        <v>6</v>
      </c>
      <c r="B19" s="90">
        <v>298</v>
      </c>
      <c r="C19" s="90">
        <v>14</v>
      </c>
      <c r="D19" s="90">
        <v>0</v>
      </c>
      <c r="E19" s="90">
        <v>29042</v>
      </c>
      <c r="F19" s="108">
        <v>75</v>
      </c>
      <c r="G19" s="91">
        <v>29429</v>
      </c>
      <c r="H19" s="90">
        <v>920</v>
      </c>
      <c r="I19" s="90">
        <v>0</v>
      </c>
      <c r="J19" s="90">
        <v>128</v>
      </c>
      <c r="K19" s="91">
        <v>30477</v>
      </c>
    </row>
    <row r="20" spans="1:11" ht="12">
      <c r="A20" s="38" t="s">
        <v>8</v>
      </c>
      <c r="B20" s="90">
        <v>0</v>
      </c>
      <c r="C20" s="90">
        <v>29</v>
      </c>
      <c r="D20" s="90">
        <v>0</v>
      </c>
      <c r="E20" s="90">
        <v>0</v>
      </c>
      <c r="F20" s="108">
        <v>0</v>
      </c>
      <c r="G20" s="91">
        <v>29</v>
      </c>
      <c r="H20" s="90">
        <v>350</v>
      </c>
      <c r="I20" s="90">
        <v>0</v>
      </c>
      <c r="J20" s="90">
        <v>0</v>
      </c>
      <c r="K20" s="91">
        <v>379</v>
      </c>
    </row>
    <row r="21" spans="1:11" ht="12">
      <c r="A21" s="38" t="s">
        <v>10</v>
      </c>
      <c r="B21" s="90">
        <v>0</v>
      </c>
      <c r="C21" s="90">
        <v>0</v>
      </c>
      <c r="D21" s="90">
        <v>0</v>
      </c>
      <c r="E21" s="90">
        <v>0</v>
      </c>
      <c r="F21" s="108">
        <v>0</v>
      </c>
      <c r="G21" s="91">
        <v>0</v>
      </c>
      <c r="H21" s="90">
        <v>13</v>
      </c>
      <c r="I21" s="90">
        <v>0</v>
      </c>
      <c r="J21" s="90">
        <v>0</v>
      </c>
      <c r="K21" s="91">
        <v>13</v>
      </c>
    </row>
    <row r="22" spans="1:11" ht="12">
      <c r="A22" s="38" t="s">
        <v>12</v>
      </c>
      <c r="B22" s="90">
        <v>0</v>
      </c>
      <c r="C22" s="90">
        <v>0</v>
      </c>
      <c r="D22" s="90">
        <v>0</v>
      </c>
      <c r="E22" s="90">
        <v>0</v>
      </c>
      <c r="F22" s="108">
        <v>0</v>
      </c>
      <c r="G22" s="91">
        <v>0</v>
      </c>
      <c r="H22" s="90">
        <v>339</v>
      </c>
      <c r="I22" s="90">
        <v>0</v>
      </c>
      <c r="J22" s="90">
        <v>0</v>
      </c>
      <c r="K22" s="91">
        <v>339</v>
      </c>
    </row>
    <row r="23" spans="1:11" ht="12">
      <c r="A23" s="38" t="s">
        <v>14</v>
      </c>
      <c r="B23" s="90">
        <v>0</v>
      </c>
      <c r="C23" s="90">
        <v>0</v>
      </c>
      <c r="D23" s="90">
        <v>0</v>
      </c>
      <c r="E23" s="90">
        <v>592</v>
      </c>
      <c r="F23" s="108">
        <v>332</v>
      </c>
      <c r="G23" s="91">
        <v>924</v>
      </c>
      <c r="H23" s="90">
        <v>403</v>
      </c>
      <c r="I23" s="90">
        <v>0</v>
      </c>
      <c r="J23" s="90">
        <v>0</v>
      </c>
      <c r="K23" s="91">
        <v>1327</v>
      </c>
    </row>
    <row r="24" spans="1:11" ht="12">
      <c r="A24" s="38" t="s">
        <v>16</v>
      </c>
      <c r="B24" s="90">
        <v>0</v>
      </c>
      <c r="C24" s="90">
        <v>2</v>
      </c>
      <c r="D24" s="90">
        <v>0</v>
      </c>
      <c r="E24" s="90">
        <v>0</v>
      </c>
      <c r="F24" s="108">
        <v>0</v>
      </c>
      <c r="G24" s="91">
        <v>2</v>
      </c>
      <c r="H24" s="90">
        <v>290</v>
      </c>
      <c r="I24" s="90">
        <v>0</v>
      </c>
      <c r="J24" s="90">
        <v>0</v>
      </c>
      <c r="K24" s="91">
        <v>292</v>
      </c>
    </row>
    <row r="25" spans="1:11" ht="12">
      <c r="A25" s="38" t="s">
        <v>46</v>
      </c>
      <c r="B25" s="90">
        <v>0</v>
      </c>
      <c r="C25" s="90">
        <v>0</v>
      </c>
      <c r="D25" s="90">
        <v>0</v>
      </c>
      <c r="E25" s="90">
        <v>0</v>
      </c>
      <c r="F25" s="108">
        <v>0</v>
      </c>
      <c r="G25" s="91">
        <v>0</v>
      </c>
      <c r="H25" s="90">
        <v>0</v>
      </c>
      <c r="I25" s="90">
        <v>0</v>
      </c>
      <c r="J25" s="90">
        <v>0</v>
      </c>
      <c r="K25" s="91">
        <v>0</v>
      </c>
    </row>
    <row r="26" spans="1:11" ht="12">
      <c r="A26" s="38" t="s">
        <v>20</v>
      </c>
      <c r="B26" s="90">
        <v>0</v>
      </c>
      <c r="C26" s="90">
        <v>7</v>
      </c>
      <c r="D26" s="90">
        <v>0</v>
      </c>
      <c r="E26" s="90">
        <v>0</v>
      </c>
      <c r="F26" s="108">
        <v>0</v>
      </c>
      <c r="G26" s="91">
        <v>7</v>
      </c>
      <c r="H26" s="90">
        <v>387</v>
      </c>
      <c r="I26" s="90">
        <v>0</v>
      </c>
      <c r="J26" s="90">
        <v>0</v>
      </c>
      <c r="K26" s="91">
        <v>394</v>
      </c>
    </row>
    <row r="27" spans="1:11" ht="12">
      <c r="A27" s="38" t="s">
        <v>22</v>
      </c>
      <c r="B27" s="90">
        <v>0</v>
      </c>
      <c r="C27" s="90">
        <v>0</v>
      </c>
      <c r="D27" s="90">
        <v>0</v>
      </c>
      <c r="E27" s="90">
        <v>0</v>
      </c>
      <c r="F27" s="108">
        <v>0</v>
      </c>
      <c r="G27" s="91">
        <v>0</v>
      </c>
      <c r="H27" s="90">
        <v>23</v>
      </c>
      <c r="I27" s="90">
        <v>0</v>
      </c>
      <c r="J27" s="90">
        <v>0</v>
      </c>
      <c r="K27" s="91">
        <v>23</v>
      </c>
    </row>
    <row r="28" spans="1:11" ht="12">
      <c r="A28" s="38" t="s">
        <v>24</v>
      </c>
      <c r="B28" s="90">
        <v>0</v>
      </c>
      <c r="C28" s="90">
        <v>0</v>
      </c>
      <c r="D28" s="90">
        <v>0</v>
      </c>
      <c r="E28" s="90">
        <v>0</v>
      </c>
      <c r="F28" s="108">
        <v>0</v>
      </c>
      <c r="G28" s="91">
        <v>0</v>
      </c>
      <c r="H28" s="90">
        <v>0</v>
      </c>
      <c r="I28" s="90">
        <v>0</v>
      </c>
      <c r="J28" s="90">
        <v>0</v>
      </c>
      <c r="K28" s="91">
        <v>0</v>
      </c>
    </row>
    <row r="29" spans="1:11" ht="12">
      <c r="A29" s="38" t="s">
        <v>26</v>
      </c>
      <c r="B29" s="90">
        <v>0</v>
      </c>
      <c r="C29" s="90">
        <v>8334</v>
      </c>
      <c r="D29" s="90">
        <v>669</v>
      </c>
      <c r="E29" s="90">
        <v>56</v>
      </c>
      <c r="F29" s="108">
        <v>231</v>
      </c>
      <c r="G29" s="91">
        <v>9290</v>
      </c>
      <c r="H29" s="90">
        <v>753</v>
      </c>
      <c r="I29" s="90">
        <v>0</v>
      </c>
      <c r="J29" s="90">
        <v>36</v>
      </c>
      <c r="K29" s="91">
        <v>10079</v>
      </c>
    </row>
    <row r="30" spans="1:11" ht="12">
      <c r="A30" s="38" t="s">
        <v>28</v>
      </c>
      <c r="B30" s="90">
        <v>86</v>
      </c>
      <c r="C30" s="90">
        <v>1</v>
      </c>
      <c r="D30" s="90">
        <v>0</v>
      </c>
      <c r="E30" s="90">
        <v>2000</v>
      </c>
      <c r="F30" s="108">
        <v>69</v>
      </c>
      <c r="G30" s="91">
        <v>2156</v>
      </c>
      <c r="H30" s="90">
        <v>201</v>
      </c>
      <c r="I30" s="90">
        <v>0</v>
      </c>
      <c r="J30" s="90">
        <v>0</v>
      </c>
      <c r="K30" s="91">
        <v>2357</v>
      </c>
    </row>
    <row r="31" spans="1:11" ht="12">
      <c r="A31" s="38" t="s">
        <v>30</v>
      </c>
      <c r="B31" s="90">
        <v>0</v>
      </c>
      <c r="C31" s="90">
        <v>0</v>
      </c>
      <c r="D31" s="90">
        <v>0</v>
      </c>
      <c r="E31" s="90">
        <v>6291</v>
      </c>
      <c r="F31" s="108">
        <v>50</v>
      </c>
      <c r="G31" s="91">
        <v>6341</v>
      </c>
      <c r="H31" s="90">
        <v>328</v>
      </c>
      <c r="I31" s="90">
        <v>0</v>
      </c>
      <c r="J31" s="90">
        <v>45</v>
      </c>
      <c r="K31" s="91">
        <v>6714</v>
      </c>
    </row>
    <row r="32" spans="1:11" ht="12">
      <c r="A32" s="38" t="s">
        <v>32</v>
      </c>
      <c r="B32" s="90">
        <v>0</v>
      </c>
      <c r="C32" s="90">
        <v>0</v>
      </c>
      <c r="D32" s="90">
        <v>0</v>
      </c>
      <c r="E32" s="90">
        <v>86</v>
      </c>
      <c r="F32" s="108">
        <v>0</v>
      </c>
      <c r="G32" s="91">
        <v>86</v>
      </c>
      <c r="H32" s="90">
        <v>25</v>
      </c>
      <c r="I32" s="90">
        <v>0</v>
      </c>
      <c r="J32" s="90">
        <v>0</v>
      </c>
      <c r="K32" s="91">
        <v>111</v>
      </c>
    </row>
    <row r="33" spans="1:11" ht="12">
      <c r="A33" s="38" t="s">
        <v>34</v>
      </c>
      <c r="B33" s="90">
        <v>0</v>
      </c>
      <c r="C33" s="90">
        <v>0</v>
      </c>
      <c r="D33" s="90">
        <v>0</v>
      </c>
      <c r="E33" s="90">
        <v>14</v>
      </c>
      <c r="F33" s="108">
        <v>91</v>
      </c>
      <c r="G33" s="91">
        <v>105</v>
      </c>
      <c r="H33" s="90">
        <v>266</v>
      </c>
      <c r="I33" s="90">
        <v>0</v>
      </c>
      <c r="J33" s="90">
        <v>32</v>
      </c>
      <c r="K33" s="91">
        <v>403</v>
      </c>
    </row>
    <row r="34" spans="1:11" ht="12">
      <c r="A34" s="38" t="s">
        <v>36</v>
      </c>
      <c r="B34" s="90">
        <v>0</v>
      </c>
      <c r="C34" s="90">
        <v>0</v>
      </c>
      <c r="D34" s="90">
        <v>0</v>
      </c>
      <c r="E34" s="90">
        <v>0</v>
      </c>
      <c r="F34" s="108">
        <v>0</v>
      </c>
      <c r="G34" s="91">
        <v>0</v>
      </c>
      <c r="H34" s="90">
        <v>0</v>
      </c>
      <c r="I34" s="90">
        <v>0</v>
      </c>
      <c r="J34" s="90">
        <v>0</v>
      </c>
      <c r="K34" s="91">
        <v>0</v>
      </c>
    </row>
    <row r="35" spans="1:11" ht="12">
      <c r="A35" s="38" t="s">
        <v>38</v>
      </c>
      <c r="B35" s="90">
        <v>0</v>
      </c>
      <c r="C35" s="90">
        <v>0</v>
      </c>
      <c r="D35" s="90">
        <v>0</v>
      </c>
      <c r="E35" s="90">
        <v>0</v>
      </c>
      <c r="F35" s="108">
        <v>0</v>
      </c>
      <c r="G35" s="91">
        <v>0</v>
      </c>
      <c r="H35" s="90">
        <v>0</v>
      </c>
      <c r="I35" s="90">
        <v>0</v>
      </c>
      <c r="J35" s="90">
        <v>0</v>
      </c>
      <c r="K35" s="91">
        <v>0</v>
      </c>
    </row>
    <row r="36" spans="1:11" ht="12">
      <c r="A36" s="38" t="s">
        <v>40</v>
      </c>
      <c r="B36" s="90">
        <v>0</v>
      </c>
      <c r="C36" s="90">
        <v>0</v>
      </c>
      <c r="D36" s="90">
        <v>0</v>
      </c>
      <c r="E36" s="90">
        <v>0</v>
      </c>
      <c r="F36" s="108">
        <v>1</v>
      </c>
      <c r="G36" s="91">
        <v>1</v>
      </c>
      <c r="H36" s="90">
        <v>31</v>
      </c>
      <c r="I36" s="90">
        <v>0</v>
      </c>
      <c r="J36" s="90">
        <v>0</v>
      </c>
      <c r="K36" s="91">
        <v>32</v>
      </c>
    </row>
    <row r="37" spans="1:11" ht="12">
      <c r="A37" s="38" t="s">
        <v>42</v>
      </c>
      <c r="B37" s="90">
        <v>66</v>
      </c>
      <c r="C37" s="90">
        <v>0</v>
      </c>
      <c r="D37" s="90">
        <v>0</v>
      </c>
      <c r="E37" s="90">
        <v>0</v>
      </c>
      <c r="F37" s="108">
        <v>48</v>
      </c>
      <c r="G37" s="91">
        <v>114</v>
      </c>
      <c r="H37" s="90">
        <v>137</v>
      </c>
      <c r="I37" s="90">
        <v>0</v>
      </c>
      <c r="J37" s="90">
        <v>11</v>
      </c>
      <c r="K37" s="91">
        <v>262</v>
      </c>
    </row>
    <row r="38" spans="1:11" ht="3" customHeight="1">
      <c r="A38" s="39"/>
      <c r="B38" s="92"/>
      <c r="C38" s="93"/>
      <c r="D38" s="93"/>
      <c r="E38" s="92"/>
      <c r="F38" s="93"/>
      <c r="G38" s="109"/>
      <c r="H38" s="92"/>
      <c r="I38" s="92"/>
      <c r="J38" s="93"/>
      <c r="K38" s="92"/>
    </row>
    <row r="39" spans="1:11" ht="8.25" customHeight="1">
      <c r="A39" s="42"/>
      <c r="B39" s="90"/>
      <c r="C39" s="94"/>
      <c r="D39" s="98"/>
      <c r="E39" s="90"/>
      <c r="F39" s="94"/>
      <c r="G39" s="91"/>
      <c r="H39" s="90"/>
      <c r="I39" s="90"/>
      <c r="J39" s="94"/>
      <c r="K39" s="90"/>
    </row>
    <row r="40" spans="1:11" ht="11.25" customHeight="1">
      <c r="A40" s="38" t="s">
        <v>47</v>
      </c>
      <c r="B40" s="91">
        <v>450</v>
      </c>
      <c r="C40" s="97">
        <v>8584</v>
      </c>
      <c r="D40" s="97">
        <v>669</v>
      </c>
      <c r="E40" s="91">
        <v>44033</v>
      </c>
      <c r="F40" s="97">
        <v>1019</v>
      </c>
      <c r="G40" s="91">
        <v>54755</v>
      </c>
      <c r="H40" s="91">
        <v>4550</v>
      </c>
      <c r="I40" s="91">
        <v>0</v>
      </c>
      <c r="J40" s="91">
        <v>252</v>
      </c>
      <c r="K40" s="91">
        <v>59557</v>
      </c>
    </row>
    <row r="41" spans="1:11" ht="8.25" customHeight="1">
      <c r="A41" s="43"/>
      <c r="B41" s="92"/>
      <c r="C41" s="93"/>
      <c r="D41" s="92"/>
      <c r="E41" s="92"/>
      <c r="F41" s="93"/>
      <c r="G41" s="109"/>
      <c r="H41" s="92"/>
      <c r="I41" s="92"/>
      <c r="J41" s="93"/>
      <c r="K41" s="92"/>
    </row>
    <row r="42" spans="1:11" s="9" customFormat="1" ht="12">
      <c r="A42" s="44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9" customFormat="1" ht="12">
      <c r="A43" s="44" t="s">
        <v>48</v>
      </c>
      <c r="B43" s="87"/>
      <c r="C43" s="87"/>
      <c r="D43" s="87"/>
      <c r="E43" s="87"/>
      <c r="F43" s="87"/>
      <c r="G43" s="87"/>
      <c r="H43" s="87"/>
      <c r="I43" s="87"/>
      <c r="J43" s="87"/>
      <c r="K43" s="96" t="s">
        <v>1</v>
      </c>
    </row>
    <row r="44" spans="1:11" s="9" customFormat="1" ht="4.5" customHeight="1">
      <c r="A44" s="44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s="9" customFormat="1" ht="12">
      <c r="A45" s="35"/>
      <c r="B45" s="88"/>
      <c r="C45" s="89"/>
      <c r="D45" s="120" t="s">
        <v>72</v>
      </c>
      <c r="E45" s="88"/>
      <c r="F45" s="89"/>
      <c r="G45" s="112" t="s">
        <v>53</v>
      </c>
      <c r="H45" s="88"/>
      <c r="I45" s="88"/>
      <c r="J45" s="89"/>
      <c r="K45" s="88"/>
    </row>
    <row r="46" spans="1:11" s="9" customFormat="1" ht="12">
      <c r="A46" s="24"/>
      <c r="B46" s="85"/>
      <c r="C46" s="86"/>
      <c r="D46" s="121"/>
      <c r="E46" s="85"/>
      <c r="F46" s="86"/>
      <c r="G46" s="113" t="s">
        <v>79</v>
      </c>
      <c r="H46" s="85"/>
      <c r="I46" s="85"/>
      <c r="J46" s="86"/>
      <c r="K46" s="85"/>
    </row>
    <row r="47" spans="1:11" ht="15" customHeight="1">
      <c r="A47" s="37" t="s">
        <v>2</v>
      </c>
      <c r="B47" s="90">
        <v>0</v>
      </c>
      <c r="C47" s="90">
        <v>10</v>
      </c>
      <c r="D47" s="90">
        <v>0</v>
      </c>
      <c r="E47" s="90">
        <v>0</v>
      </c>
      <c r="F47" s="108">
        <v>0</v>
      </c>
      <c r="G47" s="91">
        <v>10</v>
      </c>
      <c r="H47" s="90">
        <v>0</v>
      </c>
      <c r="I47" s="90">
        <v>0</v>
      </c>
      <c r="J47" s="90">
        <v>0</v>
      </c>
      <c r="K47" s="91">
        <v>10</v>
      </c>
    </row>
    <row r="48" spans="1:11" ht="12">
      <c r="A48" s="38" t="s">
        <v>4</v>
      </c>
      <c r="B48" s="90">
        <v>0</v>
      </c>
      <c r="C48" s="90">
        <v>0</v>
      </c>
      <c r="D48" s="90">
        <v>0</v>
      </c>
      <c r="E48" s="90">
        <v>0</v>
      </c>
      <c r="F48" s="108">
        <v>0</v>
      </c>
      <c r="G48" s="91">
        <v>0</v>
      </c>
      <c r="H48" s="90">
        <v>0</v>
      </c>
      <c r="I48" s="90">
        <v>0</v>
      </c>
      <c r="J48" s="90">
        <v>0</v>
      </c>
      <c r="K48" s="91">
        <v>0</v>
      </c>
    </row>
    <row r="49" spans="1:11" ht="12">
      <c r="A49" s="37" t="s">
        <v>6</v>
      </c>
      <c r="B49" s="90">
        <v>0</v>
      </c>
      <c r="C49" s="90">
        <v>2129</v>
      </c>
      <c r="D49" s="90">
        <v>0</v>
      </c>
      <c r="E49" s="90">
        <v>0</v>
      </c>
      <c r="F49" s="108">
        <v>0</v>
      </c>
      <c r="G49" s="91">
        <v>2129</v>
      </c>
      <c r="H49" s="90">
        <v>1710</v>
      </c>
      <c r="I49" s="90">
        <v>0</v>
      </c>
      <c r="J49" s="90">
        <v>0</v>
      </c>
      <c r="K49" s="91">
        <v>3839</v>
      </c>
    </row>
    <row r="50" spans="1:11" ht="12">
      <c r="A50" s="38" t="s">
        <v>8</v>
      </c>
      <c r="B50" s="90">
        <v>0</v>
      </c>
      <c r="C50" s="90">
        <v>58</v>
      </c>
      <c r="D50" s="90">
        <v>0</v>
      </c>
      <c r="E50" s="90">
        <v>0</v>
      </c>
      <c r="F50" s="108">
        <v>0</v>
      </c>
      <c r="G50" s="91">
        <v>58</v>
      </c>
      <c r="H50" s="90">
        <v>1270</v>
      </c>
      <c r="I50" s="90">
        <v>0</v>
      </c>
      <c r="J50" s="90">
        <v>0</v>
      </c>
      <c r="K50" s="91">
        <v>1328</v>
      </c>
    </row>
    <row r="51" spans="1:11" ht="12">
      <c r="A51" s="38" t="s">
        <v>10</v>
      </c>
      <c r="B51" s="90">
        <v>0</v>
      </c>
      <c r="C51" s="90">
        <v>0</v>
      </c>
      <c r="D51" s="90">
        <v>0</v>
      </c>
      <c r="E51" s="90">
        <v>0</v>
      </c>
      <c r="F51" s="108">
        <v>0</v>
      </c>
      <c r="G51" s="91">
        <v>0</v>
      </c>
      <c r="H51" s="90">
        <v>298</v>
      </c>
      <c r="I51" s="90">
        <v>0</v>
      </c>
      <c r="J51" s="90">
        <v>0</v>
      </c>
      <c r="K51" s="91">
        <v>298</v>
      </c>
    </row>
    <row r="52" spans="1:11" ht="12">
      <c r="A52" s="38" t="s">
        <v>12</v>
      </c>
      <c r="B52" s="90">
        <v>0</v>
      </c>
      <c r="C52" s="90">
        <v>337</v>
      </c>
      <c r="D52" s="90">
        <v>0</v>
      </c>
      <c r="E52" s="90">
        <v>0</v>
      </c>
      <c r="F52" s="108">
        <v>0</v>
      </c>
      <c r="G52" s="91">
        <v>337</v>
      </c>
      <c r="H52" s="90">
        <v>17</v>
      </c>
      <c r="I52" s="90">
        <v>0</v>
      </c>
      <c r="J52" s="90">
        <v>9</v>
      </c>
      <c r="K52" s="91">
        <v>363</v>
      </c>
    </row>
    <row r="53" spans="1:11" ht="12">
      <c r="A53" s="38" t="s">
        <v>14</v>
      </c>
      <c r="B53" s="90">
        <v>0</v>
      </c>
      <c r="C53" s="90">
        <v>265</v>
      </c>
      <c r="D53" s="90">
        <v>0</v>
      </c>
      <c r="E53" s="90">
        <v>0</v>
      </c>
      <c r="F53" s="108">
        <v>0</v>
      </c>
      <c r="G53" s="91">
        <v>265</v>
      </c>
      <c r="H53" s="90">
        <v>245</v>
      </c>
      <c r="I53" s="90">
        <v>0</v>
      </c>
      <c r="J53" s="90">
        <v>0</v>
      </c>
      <c r="K53" s="91">
        <v>510</v>
      </c>
    </row>
    <row r="54" spans="1:11" ht="12">
      <c r="A54" s="38" t="s">
        <v>16</v>
      </c>
      <c r="B54" s="90">
        <v>0</v>
      </c>
      <c r="C54" s="90">
        <v>0</v>
      </c>
      <c r="D54" s="90">
        <v>0</v>
      </c>
      <c r="E54" s="90">
        <v>0</v>
      </c>
      <c r="F54" s="108">
        <v>0</v>
      </c>
      <c r="G54" s="91">
        <v>0</v>
      </c>
      <c r="H54" s="90">
        <v>0</v>
      </c>
      <c r="I54" s="90">
        <v>0</v>
      </c>
      <c r="J54" s="90">
        <v>0</v>
      </c>
      <c r="K54" s="91">
        <v>0</v>
      </c>
    </row>
    <row r="55" spans="1:11" ht="12">
      <c r="A55" s="38" t="s">
        <v>46</v>
      </c>
      <c r="B55" s="90">
        <v>401</v>
      </c>
      <c r="C55" s="90">
        <v>15704</v>
      </c>
      <c r="D55" s="90">
        <v>0</v>
      </c>
      <c r="E55" s="90">
        <v>14579</v>
      </c>
      <c r="F55" s="108">
        <v>1426</v>
      </c>
      <c r="G55" s="91">
        <v>32110</v>
      </c>
      <c r="H55" s="90">
        <v>173</v>
      </c>
      <c r="I55" s="90">
        <v>0</v>
      </c>
      <c r="J55" s="90">
        <v>0</v>
      </c>
      <c r="K55" s="91">
        <v>32283</v>
      </c>
    </row>
    <row r="56" spans="1:11" ht="12">
      <c r="A56" s="38" t="s">
        <v>20</v>
      </c>
      <c r="B56" s="90">
        <v>0</v>
      </c>
      <c r="C56" s="90">
        <v>0</v>
      </c>
      <c r="D56" s="90">
        <v>0</v>
      </c>
      <c r="E56" s="90">
        <v>0</v>
      </c>
      <c r="F56" s="108">
        <v>0</v>
      </c>
      <c r="G56" s="91">
        <v>0</v>
      </c>
      <c r="H56" s="90">
        <v>108</v>
      </c>
      <c r="I56" s="90">
        <v>0</v>
      </c>
      <c r="J56" s="90">
        <v>0</v>
      </c>
      <c r="K56" s="91">
        <v>108</v>
      </c>
    </row>
    <row r="57" spans="1:11" ht="12">
      <c r="A57" s="38" t="s">
        <v>22</v>
      </c>
      <c r="B57" s="90">
        <v>0</v>
      </c>
      <c r="C57" s="90">
        <v>53</v>
      </c>
      <c r="D57" s="90">
        <v>0</v>
      </c>
      <c r="E57" s="90">
        <v>0</v>
      </c>
      <c r="F57" s="108">
        <v>0</v>
      </c>
      <c r="G57" s="91">
        <v>53</v>
      </c>
      <c r="H57" s="90">
        <v>0</v>
      </c>
      <c r="I57" s="90">
        <v>0</v>
      </c>
      <c r="J57" s="90">
        <v>0</v>
      </c>
      <c r="K57" s="91">
        <v>53</v>
      </c>
    </row>
    <row r="58" spans="1:11" ht="12">
      <c r="A58" s="38" t="s">
        <v>24</v>
      </c>
      <c r="B58" s="90">
        <v>0</v>
      </c>
      <c r="C58" s="90">
        <v>19</v>
      </c>
      <c r="D58" s="90">
        <v>0</v>
      </c>
      <c r="E58" s="90">
        <v>0</v>
      </c>
      <c r="F58" s="108">
        <v>0</v>
      </c>
      <c r="G58" s="91">
        <v>19</v>
      </c>
      <c r="H58" s="90">
        <v>47</v>
      </c>
      <c r="I58" s="90">
        <v>0</v>
      </c>
      <c r="J58" s="90">
        <v>0</v>
      </c>
      <c r="K58" s="91">
        <v>66</v>
      </c>
    </row>
    <row r="59" spans="1:11" ht="12">
      <c r="A59" s="38" t="s">
        <v>26</v>
      </c>
      <c r="B59" s="90">
        <v>0</v>
      </c>
      <c r="C59" s="90">
        <v>0</v>
      </c>
      <c r="D59" s="90">
        <v>0</v>
      </c>
      <c r="E59" s="90">
        <v>0</v>
      </c>
      <c r="F59" s="108">
        <v>0</v>
      </c>
      <c r="G59" s="91">
        <v>0</v>
      </c>
      <c r="H59" s="90">
        <v>0</v>
      </c>
      <c r="I59" s="90">
        <v>0</v>
      </c>
      <c r="J59" s="90">
        <v>0</v>
      </c>
      <c r="K59" s="91">
        <v>0</v>
      </c>
    </row>
    <row r="60" spans="1:11" ht="12">
      <c r="A60" s="38" t="s">
        <v>28</v>
      </c>
      <c r="B60" s="90">
        <v>0</v>
      </c>
      <c r="C60" s="90">
        <v>37</v>
      </c>
      <c r="D60" s="90">
        <v>0</v>
      </c>
      <c r="E60" s="90">
        <v>0</v>
      </c>
      <c r="F60" s="108">
        <v>0</v>
      </c>
      <c r="G60" s="91">
        <v>37</v>
      </c>
      <c r="H60" s="90">
        <v>4</v>
      </c>
      <c r="I60" s="90">
        <v>0</v>
      </c>
      <c r="J60" s="90">
        <v>0</v>
      </c>
      <c r="K60" s="91">
        <v>41</v>
      </c>
    </row>
    <row r="61" spans="1:11" ht="12">
      <c r="A61" s="38" t="s">
        <v>30</v>
      </c>
      <c r="B61" s="90">
        <v>0</v>
      </c>
      <c r="C61" s="90">
        <v>2</v>
      </c>
      <c r="D61" s="90">
        <v>0</v>
      </c>
      <c r="E61" s="90">
        <v>0</v>
      </c>
      <c r="F61" s="108">
        <v>0</v>
      </c>
      <c r="G61" s="91">
        <v>2</v>
      </c>
      <c r="H61" s="90">
        <v>317</v>
      </c>
      <c r="I61" s="90">
        <v>0</v>
      </c>
      <c r="J61" s="90">
        <v>175</v>
      </c>
      <c r="K61" s="91">
        <v>494</v>
      </c>
    </row>
    <row r="62" spans="1:11" ht="12">
      <c r="A62" s="38" t="s">
        <v>32</v>
      </c>
      <c r="B62" s="90">
        <v>0</v>
      </c>
      <c r="C62" s="90">
        <v>654</v>
      </c>
      <c r="D62" s="90">
        <v>0</v>
      </c>
      <c r="E62" s="90">
        <v>0</v>
      </c>
      <c r="F62" s="108">
        <v>0</v>
      </c>
      <c r="G62" s="91">
        <v>654</v>
      </c>
      <c r="H62" s="90">
        <v>78</v>
      </c>
      <c r="I62" s="90">
        <v>0</v>
      </c>
      <c r="J62" s="90">
        <v>0</v>
      </c>
      <c r="K62" s="91">
        <v>732</v>
      </c>
    </row>
    <row r="63" spans="1:11" ht="12">
      <c r="A63" s="38" t="s">
        <v>34</v>
      </c>
      <c r="B63" s="90">
        <v>0</v>
      </c>
      <c r="C63" s="90">
        <v>6</v>
      </c>
      <c r="D63" s="90">
        <v>0</v>
      </c>
      <c r="E63" s="90">
        <v>0</v>
      </c>
      <c r="F63" s="108">
        <v>0</v>
      </c>
      <c r="G63" s="91">
        <v>6</v>
      </c>
      <c r="H63" s="90">
        <v>0</v>
      </c>
      <c r="I63" s="90">
        <v>0</v>
      </c>
      <c r="J63" s="90">
        <v>412</v>
      </c>
      <c r="K63" s="91">
        <v>418</v>
      </c>
    </row>
    <row r="64" spans="1:11" ht="12">
      <c r="A64" s="38" t="s">
        <v>36</v>
      </c>
      <c r="B64" s="90">
        <v>0</v>
      </c>
      <c r="C64" s="90">
        <v>0</v>
      </c>
      <c r="D64" s="90">
        <v>0</v>
      </c>
      <c r="E64" s="90">
        <v>0</v>
      </c>
      <c r="F64" s="108">
        <v>0</v>
      </c>
      <c r="G64" s="91">
        <v>0</v>
      </c>
      <c r="H64" s="90">
        <v>0</v>
      </c>
      <c r="I64" s="90">
        <v>0</v>
      </c>
      <c r="J64" s="90">
        <v>0</v>
      </c>
      <c r="K64" s="91">
        <v>0</v>
      </c>
    </row>
    <row r="65" spans="1:11" ht="12">
      <c r="A65" s="38" t="s">
        <v>38</v>
      </c>
      <c r="B65" s="90">
        <v>34</v>
      </c>
      <c r="C65" s="90">
        <v>29</v>
      </c>
      <c r="D65" s="90">
        <v>0</v>
      </c>
      <c r="E65" s="90">
        <v>0</v>
      </c>
      <c r="F65" s="108">
        <v>0</v>
      </c>
      <c r="G65" s="91">
        <v>63</v>
      </c>
      <c r="H65" s="90">
        <v>93</v>
      </c>
      <c r="I65" s="90">
        <v>0</v>
      </c>
      <c r="J65" s="90">
        <v>0</v>
      </c>
      <c r="K65" s="91">
        <v>156</v>
      </c>
    </row>
    <row r="66" spans="1:11" ht="12">
      <c r="A66" s="38" t="s">
        <v>40</v>
      </c>
      <c r="B66" s="90">
        <v>0</v>
      </c>
      <c r="C66" s="90">
        <v>0</v>
      </c>
      <c r="D66" s="90">
        <v>0</v>
      </c>
      <c r="E66" s="90">
        <v>0</v>
      </c>
      <c r="F66" s="108">
        <v>0</v>
      </c>
      <c r="G66" s="91">
        <v>0</v>
      </c>
      <c r="H66" s="90">
        <v>18</v>
      </c>
      <c r="I66" s="90">
        <v>0</v>
      </c>
      <c r="J66" s="90">
        <v>0</v>
      </c>
      <c r="K66" s="91">
        <v>18</v>
      </c>
    </row>
    <row r="67" spans="1:11" ht="12">
      <c r="A67" s="38" t="s">
        <v>42</v>
      </c>
      <c r="B67" s="90">
        <v>0</v>
      </c>
      <c r="C67" s="90">
        <v>23</v>
      </c>
      <c r="D67" s="90">
        <v>0</v>
      </c>
      <c r="E67" s="90">
        <v>0</v>
      </c>
      <c r="F67" s="108">
        <v>0</v>
      </c>
      <c r="G67" s="91">
        <v>23</v>
      </c>
      <c r="H67" s="90">
        <v>67</v>
      </c>
      <c r="I67" s="90">
        <v>0</v>
      </c>
      <c r="J67" s="90">
        <v>0</v>
      </c>
      <c r="K67" s="91">
        <v>90</v>
      </c>
    </row>
    <row r="68" spans="1:11" ht="3" customHeight="1">
      <c r="A68" s="38"/>
      <c r="B68" s="92"/>
      <c r="C68" s="93"/>
      <c r="D68" s="93"/>
      <c r="E68" s="92"/>
      <c r="F68" s="93"/>
      <c r="G68" s="92"/>
      <c r="H68" s="92"/>
      <c r="I68" s="92"/>
      <c r="J68" s="93"/>
      <c r="K68" s="92"/>
    </row>
    <row r="69" spans="1:11" ht="8.25" customHeight="1">
      <c r="A69" s="42"/>
      <c r="B69" s="90"/>
      <c r="C69" s="95"/>
      <c r="D69" s="98"/>
      <c r="E69" s="90"/>
      <c r="F69" s="95"/>
      <c r="G69" s="90"/>
      <c r="H69" s="90"/>
      <c r="I69" s="90"/>
      <c r="J69" s="95"/>
      <c r="K69" s="90"/>
    </row>
    <row r="70" spans="1:11" ht="11.25" customHeight="1">
      <c r="A70" s="38" t="s">
        <v>47</v>
      </c>
      <c r="B70" s="97">
        <v>435</v>
      </c>
      <c r="C70" s="97">
        <v>19326</v>
      </c>
      <c r="D70" s="91">
        <v>0</v>
      </c>
      <c r="E70" s="91">
        <v>14579</v>
      </c>
      <c r="F70" s="97">
        <v>1426</v>
      </c>
      <c r="G70" s="91">
        <v>35766</v>
      </c>
      <c r="H70" s="91">
        <v>4445</v>
      </c>
      <c r="I70" s="91">
        <v>0</v>
      </c>
      <c r="J70" s="91">
        <v>596</v>
      </c>
      <c r="K70" s="91">
        <v>40807</v>
      </c>
    </row>
    <row r="71" spans="1:11" ht="8.25" customHeight="1">
      <c r="A71" s="43"/>
      <c r="B71" s="40"/>
      <c r="C71" s="41"/>
      <c r="D71" s="40"/>
      <c r="E71" s="40"/>
      <c r="F71" s="41"/>
      <c r="G71" s="40"/>
      <c r="H71" s="40"/>
      <c r="I71" s="40"/>
      <c r="J71" s="41"/>
      <c r="K71" s="40"/>
    </row>
    <row r="72" spans="2:11" ht="12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8" ht="12">
      <c r="A73" s="78" t="s">
        <v>73</v>
      </c>
      <c r="H73" s="76"/>
    </row>
  </sheetData>
  <sheetProtection/>
  <mergeCells count="2">
    <mergeCell ref="D15:D16"/>
    <mergeCell ref="D45:D46"/>
  </mergeCells>
  <printOptions horizontalCentered="1"/>
  <pageMargins left="0" right="0" top="0.1968503937007874" bottom="0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.7109375" style="4" customWidth="1"/>
    <col min="2" max="5" width="7.8515625" style="4" customWidth="1"/>
    <col min="6" max="6" width="8.28125" style="4" customWidth="1"/>
    <col min="7" max="7" width="9.140625" style="4" customWidth="1"/>
    <col min="8" max="12" width="7.8515625" style="4" customWidth="1"/>
    <col min="13" max="13" width="8.28125" style="4" customWidth="1"/>
    <col min="14" max="14" width="8.421875" style="4" customWidth="1"/>
    <col min="15" max="15" width="8.140625" style="4" customWidth="1"/>
    <col min="16" max="16" width="9.7109375" style="4" customWidth="1"/>
    <col min="17" max="16384" width="11.421875" style="4" customWidth="1"/>
  </cols>
  <sheetData>
    <row r="1" spans="1:5" s="29" customFormat="1" ht="15">
      <c r="A1" s="72" t="s">
        <v>0</v>
      </c>
      <c r="B1" s="73"/>
      <c r="C1" s="73"/>
      <c r="D1" s="73"/>
      <c r="E1" s="73"/>
    </row>
    <row r="2" spans="1:5" s="2" customFormat="1" ht="12.75">
      <c r="A2" s="74" t="s">
        <v>74</v>
      </c>
      <c r="B2" s="74"/>
      <c r="C2" s="74"/>
      <c r="D2" s="74"/>
      <c r="E2" s="74"/>
    </row>
    <row r="3" spans="1:5" s="2" customFormat="1" ht="12.75">
      <c r="A3" s="74" t="s">
        <v>75</v>
      </c>
      <c r="B3" s="74"/>
      <c r="C3" s="74"/>
      <c r="D3" s="74"/>
      <c r="E3" s="74"/>
    </row>
    <row r="4" spans="1:5" ht="12">
      <c r="A4" s="75" t="s">
        <v>78</v>
      </c>
      <c r="B4" s="75"/>
      <c r="C4" s="75"/>
      <c r="D4" s="75"/>
      <c r="E4" s="75"/>
    </row>
    <row r="9" spans="1:16" ht="12.75" customHeight="1">
      <c r="A9" s="124" t="s">
        <v>63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ht="12.75" customHeight="1"/>
    <row r="11" spans="1:16" ht="15">
      <c r="A11" s="125" t="s">
        <v>83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3" spans="1:17" ht="17.25" customHeight="1">
      <c r="A13" s="33"/>
      <c r="P13" s="78" t="s">
        <v>1</v>
      </c>
      <c r="Q13" s="78"/>
    </row>
    <row r="14" spans="1:32" s="50" customFormat="1" ht="16.5" customHeight="1">
      <c r="A14" s="49"/>
      <c r="B14" s="59"/>
      <c r="C14" s="60"/>
      <c r="D14" s="61"/>
      <c r="E14" s="59"/>
      <c r="F14" s="60"/>
      <c r="G14" s="61"/>
      <c r="H14" s="59"/>
      <c r="I14" s="122" t="s">
        <v>64</v>
      </c>
      <c r="J14" s="61"/>
      <c r="K14" s="59"/>
      <c r="L14" s="126" t="s">
        <v>65</v>
      </c>
      <c r="M14" s="61"/>
      <c r="N14" s="122" t="s">
        <v>66</v>
      </c>
      <c r="O14" s="122" t="s">
        <v>67</v>
      </c>
      <c r="P14" s="118" t="s">
        <v>61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0" customFormat="1" ht="16.5" customHeight="1">
      <c r="A15" s="51"/>
      <c r="B15" s="63"/>
      <c r="C15" s="64"/>
      <c r="D15" s="65"/>
      <c r="E15" s="63"/>
      <c r="F15" s="64"/>
      <c r="G15" s="65"/>
      <c r="H15" s="63"/>
      <c r="I15" s="123"/>
      <c r="J15" s="65"/>
      <c r="K15" s="63"/>
      <c r="L15" s="121"/>
      <c r="M15" s="65"/>
      <c r="N15" s="123"/>
      <c r="O15" s="121"/>
      <c r="P15" s="12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16" ht="16.5" customHeight="1">
      <c r="A16" s="99" t="s">
        <v>2</v>
      </c>
      <c r="B16" s="100">
        <v>680</v>
      </c>
      <c r="C16" s="100">
        <v>4</v>
      </c>
      <c r="D16" s="100">
        <v>230</v>
      </c>
      <c r="E16" s="100">
        <v>0</v>
      </c>
      <c r="F16" s="100">
        <v>248</v>
      </c>
      <c r="G16" s="100">
        <v>0</v>
      </c>
      <c r="H16" s="100">
        <v>5</v>
      </c>
      <c r="I16" s="100">
        <v>0</v>
      </c>
      <c r="J16" s="100">
        <v>151</v>
      </c>
      <c r="K16" s="100">
        <v>244</v>
      </c>
      <c r="L16" s="100">
        <v>16</v>
      </c>
      <c r="M16" s="100">
        <v>0</v>
      </c>
      <c r="N16" s="100">
        <v>0</v>
      </c>
      <c r="O16" s="100">
        <v>0</v>
      </c>
      <c r="P16" s="100">
        <v>9</v>
      </c>
    </row>
    <row r="17" spans="1:16" ht="13.5" customHeight="1">
      <c r="A17" s="39" t="s">
        <v>4</v>
      </c>
      <c r="B17" s="100">
        <v>1506</v>
      </c>
      <c r="C17" s="100">
        <v>0</v>
      </c>
      <c r="D17" s="100">
        <v>6606</v>
      </c>
      <c r="E17" s="100">
        <v>0</v>
      </c>
      <c r="F17" s="100">
        <v>3958</v>
      </c>
      <c r="G17" s="100">
        <v>8</v>
      </c>
      <c r="H17" s="100">
        <v>1560</v>
      </c>
      <c r="I17" s="100">
        <v>0</v>
      </c>
      <c r="J17" s="100">
        <v>2032</v>
      </c>
      <c r="K17" s="100">
        <v>5400</v>
      </c>
      <c r="L17" s="100">
        <v>48</v>
      </c>
      <c r="M17" s="100">
        <v>2</v>
      </c>
      <c r="N17" s="100">
        <v>0</v>
      </c>
      <c r="O17" s="100">
        <v>0</v>
      </c>
      <c r="P17" s="100">
        <v>387</v>
      </c>
    </row>
    <row r="18" spans="1:16" ht="13.5" customHeight="1">
      <c r="A18" s="99" t="s">
        <v>6</v>
      </c>
      <c r="B18" s="100">
        <v>16066</v>
      </c>
      <c r="C18" s="100">
        <v>161</v>
      </c>
      <c r="D18" s="100">
        <v>32790</v>
      </c>
      <c r="E18" s="100">
        <v>0</v>
      </c>
      <c r="F18" s="100">
        <v>6211</v>
      </c>
      <c r="G18" s="100">
        <v>161</v>
      </c>
      <c r="H18" s="100">
        <v>1676</v>
      </c>
      <c r="I18" s="100">
        <v>911</v>
      </c>
      <c r="J18" s="100">
        <v>5406</v>
      </c>
      <c r="K18" s="100">
        <v>4746</v>
      </c>
      <c r="L18" s="100">
        <v>2426</v>
      </c>
      <c r="M18" s="100">
        <v>523</v>
      </c>
      <c r="N18" s="100">
        <v>0</v>
      </c>
      <c r="O18" s="100">
        <v>6</v>
      </c>
      <c r="P18" s="100">
        <v>1286</v>
      </c>
    </row>
    <row r="19" spans="1:16" ht="13.5" customHeight="1">
      <c r="A19" s="39" t="s">
        <v>8</v>
      </c>
      <c r="B19" s="100">
        <v>2155</v>
      </c>
      <c r="C19" s="100">
        <v>370</v>
      </c>
      <c r="D19" s="100">
        <v>861</v>
      </c>
      <c r="E19" s="100">
        <v>0</v>
      </c>
      <c r="F19" s="100">
        <v>284</v>
      </c>
      <c r="G19" s="100">
        <v>21</v>
      </c>
      <c r="H19" s="100">
        <v>1</v>
      </c>
      <c r="I19" s="100">
        <v>3</v>
      </c>
      <c r="J19" s="100">
        <v>734</v>
      </c>
      <c r="K19" s="100">
        <v>30</v>
      </c>
      <c r="L19" s="100">
        <v>13</v>
      </c>
      <c r="M19" s="100">
        <v>33</v>
      </c>
      <c r="N19" s="100">
        <v>0</v>
      </c>
      <c r="O19" s="100">
        <v>0</v>
      </c>
      <c r="P19" s="100">
        <v>679</v>
      </c>
    </row>
    <row r="20" spans="1:16" ht="13.5" customHeight="1">
      <c r="A20" s="39" t="s">
        <v>10</v>
      </c>
      <c r="B20" s="100">
        <v>165</v>
      </c>
      <c r="C20" s="100">
        <v>50</v>
      </c>
      <c r="D20" s="100">
        <v>256</v>
      </c>
      <c r="E20" s="100">
        <v>0</v>
      </c>
      <c r="F20" s="100">
        <v>121</v>
      </c>
      <c r="G20" s="100">
        <v>0</v>
      </c>
      <c r="H20" s="100">
        <v>7</v>
      </c>
      <c r="I20" s="100">
        <v>1</v>
      </c>
      <c r="J20" s="100">
        <v>251</v>
      </c>
      <c r="K20" s="100">
        <v>68</v>
      </c>
      <c r="L20" s="100">
        <v>130</v>
      </c>
      <c r="M20" s="100">
        <v>0</v>
      </c>
      <c r="N20" s="100">
        <v>0</v>
      </c>
      <c r="O20" s="100">
        <v>7</v>
      </c>
      <c r="P20" s="100">
        <v>8</v>
      </c>
    </row>
    <row r="21" spans="1:16" ht="13.5" customHeight="1">
      <c r="A21" s="39" t="s">
        <v>12</v>
      </c>
      <c r="B21" s="100">
        <v>362</v>
      </c>
      <c r="C21" s="100">
        <v>22</v>
      </c>
      <c r="D21" s="100">
        <v>379</v>
      </c>
      <c r="E21" s="100">
        <v>0</v>
      </c>
      <c r="F21" s="100">
        <v>205</v>
      </c>
      <c r="G21" s="100">
        <v>103</v>
      </c>
      <c r="H21" s="100">
        <v>0</v>
      </c>
      <c r="I21" s="100">
        <v>17</v>
      </c>
      <c r="J21" s="100">
        <v>633</v>
      </c>
      <c r="K21" s="100">
        <v>389</v>
      </c>
      <c r="L21" s="100">
        <v>77</v>
      </c>
      <c r="M21" s="100">
        <v>21</v>
      </c>
      <c r="N21" s="100">
        <v>0</v>
      </c>
      <c r="O21" s="100">
        <v>0</v>
      </c>
      <c r="P21" s="100">
        <v>165</v>
      </c>
    </row>
    <row r="22" spans="1:16" ht="13.5" customHeight="1">
      <c r="A22" s="39" t="s">
        <v>14</v>
      </c>
      <c r="B22" s="100">
        <v>1299</v>
      </c>
      <c r="C22" s="100">
        <v>24</v>
      </c>
      <c r="D22" s="100">
        <v>206</v>
      </c>
      <c r="E22" s="100">
        <v>0</v>
      </c>
      <c r="F22" s="100">
        <v>84</v>
      </c>
      <c r="G22" s="100">
        <v>5</v>
      </c>
      <c r="H22" s="100">
        <v>1</v>
      </c>
      <c r="I22" s="100">
        <v>2</v>
      </c>
      <c r="J22" s="100">
        <v>120</v>
      </c>
      <c r="K22" s="100">
        <v>22</v>
      </c>
      <c r="L22" s="100">
        <v>96</v>
      </c>
      <c r="M22" s="100">
        <v>0</v>
      </c>
      <c r="N22" s="100">
        <v>0</v>
      </c>
      <c r="O22" s="100">
        <v>2</v>
      </c>
      <c r="P22" s="100">
        <v>15</v>
      </c>
    </row>
    <row r="23" spans="1:16" ht="13.5" customHeight="1">
      <c r="A23" s="39" t="s">
        <v>16</v>
      </c>
      <c r="B23" s="100">
        <v>713</v>
      </c>
      <c r="C23" s="100">
        <v>5</v>
      </c>
      <c r="D23" s="100">
        <v>13</v>
      </c>
      <c r="E23" s="100">
        <v>0</v>
      </c>
      <c r="F23" s="100">
        <v>47</v>
      </c>
      <c r="G23" s="100">
        <v>3</v>
      </c>
      <c r="H23" s="100">
        <v>1</v>
      </c>
      <c r="I23" s="100">
        <v>1</v>
      </c>
      <c r="J23" s="100">
        <v>70</v>
      </c>
      <c r="K23" s="100">
        <v>2</v>
      </c>
      <c r="L23" s="100">
        <v>0</v>
      </c>
      <c r="M23" s="100">
        <v>0</v>
      </c>
      <c r="N23" s="100">
        <v>0</v>
      </c>
      <c r="O23" s="100">
        <v>2</v>
      </c>
      <c r="P23" s="100">
        <v>5</v>
      </c>
    </row>
    <row r="24" spans="1:16" ht="13.5" customHeight="1">
      <c r="A24" s="39" t="s">
        <v>46</v>
      </c>
      <c r="B24" s="100">
        <v>249</v>
      </c>
      <c r="C24" s="100">
        <v>9</v>
      </c>
      <c r="D24" s="100">
        <v>669</v>
      </c>
      <c r="E24" s="100">
        <v>0</v>
      </c>
      <c r="F24" s="100">
        <v>483</v>
      </c>
      <c r="G24" s="100">
        <v>16</v>
      </c>
      <c r="H24" s="100">
        <v>8</v>
      </c>
      <c r="I24" s="100">
        <v>37</v>
      </c>
      <c r="J24" s="100">
        <v>975</v>
      </c>
      <c r="K24" s="100">
        <v>225</v>
      </c>
      <c r="L24" s="100">
        <v>154</v>
      </c>
      <c r="M24" s="100">
        <v>0</v>
      </c>
      <c r="N24" s="100">
        <v>0</v>
      </c>
      <c r="O24" s="100">
        <v>0</v>
      </c>
      <c r="P24" s="100">
        <v>271</v>
      </c>
    </row>
    <row r="25" spans="1:16" ht="13.5" customHeight="1">
      <c r="A25" s="39" t="s">
        <v>20</v>
      </c>
      <c r="B25" s="100">
        <v>816</v>
      </c>
      <c r="C25" s="100">
        <v>22</v>
      </c>
      <c r="D25" s="100">
        <v>680</v>
      </c>
      <c r="E25" s="100">
        <v>0</v>
      </c>
      <c r="F25" s="100">
        <v>158</v>
      </c>
      <c r="G25" s="100">
        <v>1</v>
      </c>
      <c r="H25" s="100">
        <v>3</v>
      </c>
      <c r="I25" s="100">
        <v>48</v>
      </c>
      <c r="J25" s="100">
        <v>999</v>
      </c>
      <c r="K25" s="100">
        <v>51</v>
      </c>
      <c r="L25" s="100">
        <v>45</v>
      </c>
      <c r="M25" s="100">
        <v>1</v>
      </c>
      <c r="N25" s="100">
        <v>0</v>
      </c>
      <c r="O25" s="100">
        <v>0</v>
      </c>
      <c r="P25" s="100">
        <v>158</v>
      </c>
    </row>
    <row r="26" spans="1:16" ht="13.5" customHeight="1">
      <c r="A26" s="39" t="s">
        <v>22</v>
      </c>
      <c r="B26" s="100">
        <v>4047</v>
      </c>
      <c r="C26" s="100">
        <v>45</v>
      </c>
      <c r="D26" s="100">
        <v>7458</v>
      </c>
      <c r="E26" s="100">
        <v>0</v>
      </c>
      <c r="F26" s="100">
        <v>2497</v>
      </c>
      <c r="G26" s="100">
        <v>268</v>
      </c>
      <c r="H26" s="100">
        <v>248</v>
      </c>
      <c r="I26" s="100">
        <v>2</v>
      </c>
      <c r="J26" s="100">
        <v>2368</v>
      </c>
      <c r="K26" s="100">
        <v>1873</v>
      </c>
      <c r="L26" s="100">
        <v>1091</v>
      </c>
      <c r="M26" s="100">
        <v>636</v>
      </c>
      <c r="N26" s="100">
        <v>0</v>
      </c>
      <c r="O26" s="100">
        <v>11</v>
      </c>
      <c r="P26" s="100">
        <v>329</v>
      </c>
    </row>
    <row r="27" spans="1:16" ht="13.5" customHeight="1">
      <c r="A27" s="39" t="s">
        <v>24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</row>
    <row r="28" spans="1:16" ht="13.5" customHeight="1">
      <c r="A28" s="39" t="s">
        <v>26</v>
      </c>
      <c r="B28" s="100">
        <v>1003</v>
      </c>
      <c r="C28" s="100">
        <v>65</v>
      </c>
      <c r="D28" s="100">
        <v>10773</v>
      </c>
      <c r="E28" s="100">
        <v>0</v>
      </c>
      <c r="F28" s="100">
        <v>1598</v>
      </c>
      <c r="G28" s="100">
        <v>204</v>
      </c>
      <c r="H28" s="100">
        <v>6</v>
      </c>
      <c r="I28" s="100">
        <v>3</v>
      </c>
      <c r="J28" s="100">
        <v>1908</v>
      </c>
      <c r="K28" s="100">
        <v>1170</v>
      </c>
      <c r="L28" s="100">
        <v>33</v>
      </c>
      <c r="M28" s="100">
        <v>22</v>
      </c>
      <c r="N28" s="100">
        <v>0</v>
      </c>
      <c r="O28" s="100">
        <v>4</v>
      </c>
      <c r="P28" s="100">
        <v>898</v>
      </c>
    </row>
    <row r="29" spans="1:16" ht="13.5" customHeight="1">
      <c r="A29" s="39" t="s">
        <v>28</v>
      </c>
      <c r="B29" s="100">
        <v>1181</v>
      </c>
      <c r="C29" s="100">
        <v>48</v>
      </c>
      <c r="D29" s="100">
        <v>695</v>
      </c>
      <c r="E29" s="100">
        <v>0</v>
      </c>
      <c r="F29" s="100">
        <v>332</v>
      </c>
      <c r="G29" s="100">
        <v>96</v>
      </c>
      <c r="H29" s="100">
        <v>8</v>
      </c>
      <c r="I29" s="100">
        <v>108</v>
      </c>
      <c r="J29" s="100">
        <v>443</v>
      </c>
      <c r="K29" s="100">
        <v>330</v>
      </c>
      <c r="L29" s="100">
        <v>400</v>
      </c>
      <c r="M29" s="100">
        <v>14</v>
      </c>
      <c r="N29" s="100">
        <v>0</v>
      </c>
      <c r="O29" s="100">
        <v>0</v>
      </c>
      <c r="P29" s="100">
        <v>98</v>
      </c>
    </row>
    <row r="30" spans="1:16" ht="13.5" customHeight="1">
      <c r="A30" s="39" t="s">
        <v>30</v>
      </c>
      <c r="B30" s="100">
        <v>779</v>
      </c>
      <c r="C30" s="100">
        <v>1</v>
      </c>
      <c r="D30" s="100">
        <v>3817</v>
      </c>
      <c r="E30" s="100">
        <v>0</v>
      </c>
      <c r="F30" s="100">
        <v>1881</v>
      </c>
      <c r="G30" s="100">
        <v>20</v>
      </c>
      <c r="H30" s="100">
        <v>128</v>
      </c>
      <c r="I30" s="100">
        <v>0</v>
      </c>
      <c r="J30" s="100">
        <v>40744</v>
      </c>
      <c r="K30" s="100">
        <v>5102</v>
      </c>
      <c r="L30" s="100">
        <v>0</v>
      </c>
      <c r="M30" s="100">
        <v>0</v>
      </c>
      <c r="N30" s="100">
        <v>0</v>
      </c>
      <c r="O30" s="100">
        <v>0</v>
      </c>
      <c r="P30" s="100">
        <v>97</v>
      </c>
    </row>
    <row r="31" spans="1:16" ht="13.5" customHeight="1">
      <c r="A31" s="39" t="s">
        <v>32</v>
      </c>
      <c r="B31" s="100">
        <v>87</v>
      </c>
      <c r="C31" s="100">
        <v>0</v>
      </c>
      <c r="D31" s="100">
        <v>137</v>
      </c>
      <c r="E31" s="100">
        <v>0</v>
      </c>
      <c r="F31" s="100">
        <v>18</v>
      </c>
      <c r="G31" s="100">
        <v>0</v>
      </c>
      <c r="H31" s="100">
        <v>0</v>
      </c>
      <c r="I31" s="100">
        <v>0</v>
      </c>
      <c r="J31" s="100">
        <v>17903</v>
      </c>
      <c r="K31" s="100">
        <v>64</v>
      </c>
      <c r="L31" s="100">
        <v>4</v>
      </c>
      <c r="M31" s="100">
        <v>0</v>
      </c>
      <c r="N31" s="100">
        <v>0</v>
      </c>
      <c r="O31" s="100">
        <v>0</v>
      </c>
      <c r="P31" s="100">
        <v>5</v>
      </c>
    </row>
    <row r="32" spans="1:16" ht="13.5" customHeight="1">
      <c r="A32" s="39" t="s">
        <v>34</v>
      </c>
      <c r="B32" s="100">
        <v>127</v>
      </c>
      <c r="C32" s="100">
        <v>21</v>
      </c>
      <c r="D32" s="100">
        <v>234</v>
      </c>
      <c r="E32" s="100">
        <v>0</v>
      </c>
      <c r="F32" s="100">
        <v>85</v>
      </c>
      <c r="G32" s="100">
        <v>23</v>
      </c>
      <c r="H32" s="100">
        <v>28</v>
      </c>
      <c r="I32" s="100">
        <v>1</v>
      </c>
      <c r="J32" s="100">
        <v>237</v>
      </c>
      <c r="K32" s="100">
        <v>32</v>
      </c>
      <c r="L32" s="100">
        <v>84</v>
      </c>
      <c r="M32" s="100">
        <v>0</v>
      </c>
      <c r="N32" s="100">
        <v>0</v>
      </c>
      <c r="O32" s="100">
        <v>0</v>
      </c>
      <c r="P32" s="100">
        <v>3</v>
      </c>
    </row>
    <row r="33" spans="1:16" ht="13.5" customHeight="1">
      <c r="A33" s="39" t="s">
        <v>36</v>
      </c>
      <c r="B33" s="100">
        <v>0</v>
      </c>
      <c r="C33" s="100">
        <v>0</v>
      </c>
      <c r="D33" s="100">
        <v>21</v>
      </c>
      <c r="E33" s="100">
        <v>0</v>
      </c>
      <c r="F33" s="100">
        <v>88</v>
      </c>
      <c r="G33" s="100">
        <v>0</v>
      </c>
      <c r="H33" s="100">
        <v>0</v>
      </c>
      <c r="I33" s="100">
        <v>0</v>
      </c>
      <c r="J33" s="100">
        <v>80</v>
      </c>
      <c r="K33" s="100">
        <v>0</v>
      </c>
      <c r="L33" s="100">
        <v>234</v>
      </c>
      <c r="M33" s="100">
        <v>7</v>
      </c>
      <c r="N33" s="100">
        <v>0</v>
      </c>
      <c r="O33" s="100">
        <v>0</v>
      </c>
      <c r="P33" s="100">
        <v>0</v>
      </c>
    </row>
    <row r="34" spans="1:16" ht="13.5" customHeight="1">
      <c r="A34" s="39" t="s">
        <v>38</v>
      </c>
      <c r="B34" s="100">
        <v>1</v>
      </c>
      <c r="C34" s="100">
        <v>0</v>
      </c>
      <c r="D34" s="100">
        <v>3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5</v>
      </c>
      <c r="M34" s="100">
        <v>0</v>
      </c>
      <c r="N34" s="100">
        <v>0</v>
      </c>
      <c r="O34" s="100">
        <v>0</v>
      </c>
      <c r="P34" s="100">
        <v>0</v>
      </c>
    </row>
    <row r="35" spans="1:16" ht="13.5" customHeight="1">
      <c r="A35" s="39" t="s">
        <v>40</v>
      </c>
      <c r="B35" s="100">
        <v>15</v>
      </c>
      <c r="C35" s="100">
        <v>0</v>
      </c>
      <c r="D35" s="100">
        <v>12</v>
      </c>
      <c r="E35" s="100">
        <v>0</v>
      </c>
      <c r="F35" s="100">
        <v>14</v>
      </c>
      <c r="G35" s="100">
        <v>1</v>
      </c>
      <c r="H35" s="100">
        <v>0</v>
      </c>
      <c r="I35" s="100">
        <v>0</v>
      </c>
      <c r="J35" s="100">
        <v>15</v>
      </c>
      <c r="K35" s="100">
        <v>26</v>
      </c>
      <c r="L35" s="100">
        <v>0</v>
      </c>
      <c r="M35" s="100">
        <v>0</v>
      </c>
      <c r="N35" s="100">
        <v>0</v>
      </c>
      <c r="O35" s="100">
        <v>0</v>
      </c>
      <c r="P35" s="100">
        <v>2</v>
      </c>
    </row>
    <row r="36" spans="1:16" ht="13.5" customHeight="1">
      <c r="A36" s="39" t="s">
        <v>42</v>
      </c>
      <c r="B36" s="100">
        <v>208</v>
      </c>
      <c r="C36" s="100">
        <v>0</v>
      </c>
      <c r="D36" s="100">
        <v>563</v>
      </c>
      <c r="E36" s="100">
        <v>0</v>
      </c>
      <c r="F36" s="100">
        <v>264</v>
      </c>
      <c r="G36" s="100">
        <v>0</v>
      </c>
      <c r="H36" s="100">
        <v>0</v>
      </c>
      <c r="I36" s="100">
        <v>1</v>
      </c>
      <c r="J36" s="100">
        <v>62</v>
      </c>
      <c r="K36" s="100">
        <v>447</v>
      </c>
      <c r="L36" s="100">
        <v>21</v>
      </c>
      <c r="M36" s="100">
        <v>0</v>
      </c>
      <c r="N36" s="100">
        <v>0</v>
      </c>
      <c r="O36" s="100">
        <v>0</v>
      </c>
      <c r="P36" s="100">
        <v>20</v>
      </c>
    </row>
    <row r="37" spans="1:16" ht="3" customHeight="1">
      <c r="A37" s="39"/>
      <c r="B37" s="40"/>
      <c r="C37" s="101"/>
      <c r="D37" s="41"/>
      <c r="E37" s="40"/>
      <c r="F37" s="101"/>
      <c r="G37" s="41"/>
      <c r="H37" s="40"/>
      <c r="I37" s="41"/>
      <c r="J37" s="41"/>
      <c r="K37" s="40"/>
      <c r="L37" s="40"/>
      <c r="M37" s="41"/>
      <c r="N37" s="101"/>
      <c r="O37" s="101"/>
      <c r="P37" s="40"/>
    </row>
    <row r="38" spans="1:16" ht="8.25" customHeight="1">
      <c r="A38" s="52"/>
      <c r="B38" s="102"/>
      <c r="C38" s="100"/>
      <c r="D38" s="103"/>
      <c r="E38" s="102"/>
      <c r="F38" s="100"/>
      <c r="G38" s="103"/>
      <c r="H38" s="102"/>
      <c r="I38" s="104"/>
      <c r="J38" s="103"/>
      <c r="K38" s="102"/>
      <c r="L38" s="102"/>
      <c r="M38" s="104"/>
      <c r="N38" s="100"/>
      <c r="O38" s="100"/>
      <c r="P38" s="102"/>
    </row>
    <row r="39" spans="1:16" ht="11.25" customHeight="1">
      <c r="A39" s="39" t="s">
        <v>47</v>
      </c>
      <c r="B39" s="105">
        <v>31459</v>
      </c>
      <c r="C39" s="105">
        <v>847</v>
      </c>
      <c r="D39" s="105">
        <v>66403</v>
      </c>
      <c r="E39" s="105">
        <v>0</v>
      </c>
      <c r="F39" s="105">
        <v>18576</v>
      </c>
      <c r="G39" s="105">
        <v>930</v>
      </c>
      <c r="H39" s="105">
        <v>3680</v>
      </c>
      <c r="I39" s="105">
        <v>1135</v>
      </c>
      <c r="J39" s="106">
        <v>75131</v>
      </c>
      <c r="K39" s="105">
        <v>20221</v>
      </c>
      <c r="L39" s="105">
        <v>4877</v>
      </c>
      <c r="M39" s="105">
        <v>1259</v>
      </c>
      <c r="N39" s="106">
        <v>0</v>
      </c>
      <c r="O39" s="105">
        <v>32</v>
      </c>
      <c r="P39" s="105">
        <v>4435</v>
      </c>
    </row>
    <row r="40" spans="1:16" ht="8.25" customHeight="1">
      <c r="A40" s="43"/>
      <c r="B40" s="36"/>
      <c r="C40" s="77"/>
      <c r="D40" s="8"/>
      <c r="E40" s="36"/>
      <c r="F40" s="77"/>
      <c r="G40" s="8"/>
      <c r="H40" s="36"/>
      <c r="I40" s="36"/>
      <c r="J40" s="8"/>
      <c r="K40" s="36"/>
      <c r="L40" s="36"/>
      <c r="M40" s="36"/>
      <c r="N40" s="77"/>
      <c r="O40" s="77"/>
      <c r="P40" s="40"/>
    </row>
    <row r="41" ht="8.25" customHeight="1">
      <c r="A41" s="33"/>
    </row>
    <row r="42" ht="8.25" customHeight="1">
      <c r="A42" s="33"/>
    </row>
    <row r="43" ht="8.25" customHeight="1">
      <c r="A43" s="33"/>
    </row>
    <row r="44" ht="8.25" customHeight="1">
      <c r="A44" s="33"/>
    </row>
    <row r="45" ht="8.25" customHeight="1">
      <c r="A45" s="33"/>
    </row>
    <row r="46" spans="1:32" s="9" customFormat="1" ht="9.75" customHeight="1">
      <c r="A46" s="3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9" customFormat="1" ht="9.75" customHeight="1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9" customFormat="1" ht="9.75" customHeight="1">
      <c r="A48" s="3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s="9" customFormat="1" ht="9.75" customHeight="1">
      <c r="A49" s="3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9" customFormat="1" ht="12">
      <c r="A50" s="3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9" customFormat="1" ht="16.5" customHeight="1">
      <c r="A51" s="35"/>
      <c r="B51" s="1" t="s">
        <v>68</v>
      </c>
      <c r="C51" s="53" t="s">
        <v>52</v>
      </c>
      <c r="D51" s="1" t="s">
        <v>51</v>
      </c>
      <c r="E51" s="1"/>
      <c r="F51" s="67"/>
      <c r="G51" s="62" t="s">
        <v>49</v>
      </c>
      <c r="H51" s="68"/>
      <c r="I51" s="68"/>
      <c r="J51" s="1" t="s">
        <v>58</v>
      </c>
      <c r="K51" s="1" t="s">
        <v>51</v>
      </c>
      <c r="L51" s="69" t="s">
        <v>56</v>
      </c>
      <c r="M51" s="1" t="s">
        <v>51</v>
      </c>
      <c r="N51" s="1" t="s">
        <v>80</v>
      </c>
      <c r="O51" s="118" t="s">
        <v>54</v>
      </c>
      <c r="P51" s="1" t="s">
        <v>53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9" customFormat="1" ht="16.5" customHeight="1">
      <c r="A52" s="24"/>
      <c r="B52" s="58" t="s">
        <v>69</v>
      </c>
      <c r="C52" s="70" t="s">
        <v>70</v>
      </c>
      <c r="D52" s="58" t="s">
        <v>60</v>
      </c>
      <c r="E52" s="58"/>
      <c r="F52" s="8"/>
      <c r="G52" s="66" t="s">
        <v>50</v>
      </c>
      <c r="H52" s="36"/>
      <c r="I52" s="36"/>
      <c r="J52" s="58" t="s">
        <v>59</v>
      </c>
      <c r="K52" s="58" t="s">
        <v>58</v>
      </c>
      <c r="L52" s="71" t="s">
        <v>57</v>
      </c>
      <c r="M52" s="58" t="s">
        <v>55</v>
      </c>
      <c r="N52" s="114" t="s">
        <v>81</v>
      </c>
      <c r="O52" s="119"/>
      <c r="P52" s="58" t="s">
        <v>71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16" ht="16.5" customHeight="1">
      <c r="A53" s="99" t="s">
        <v>2</v>
      </c>
      <c r="B53" s="100">
        <v>0</v>
      </c>
      <c r="C53" s="100">
        <v>0</v>
      </c>
      <c r="D53" s="100">
        <v>7</v>
      </c>
      <c r="E53" s="106">
        <v>1594</v>
      </c>
      <c r="F53" s="100">
        <v>30</v>
      </c>
      <c r="G53" s="100">
        <v>120</v>
      </c>
      <c r="H53" s="100">
        <v>3</v>
      </c>
      <c r="I53" s="100">
        <v>7</v>
      </c>
      <c r="J53" s="100">
        <v>123</v>
      </c>
      <c r="K53" s="100">
        <v>456</v>
      </c>
      <c r="L53" s="100">
        <v>241</v>
      </c>
      <c r="M53" s="100">
        <v>142</v>
      </c>
      <c r="N53" s="100">
        <v>75</v>
      </c>
      <c r="O53" s="100">
        <v>2</v>
      </c>
      <c r="P53" s="107">
        <v>2793</v>
      </c>
    </row>
    <row r="54" spans="1:16" ht="13.5" customHeight="1">
      <c r="A54" s="39" t="s">
        <v>4</v>
      </c>
      <c r="B54" s="100">
        <v>0</v>
      </c>
      <c r="C54" s="100">
        <v>0</v>
      </c>
      <c r="D54" s="100">
        <v>216</v>
      </c>
      <c r="E54" s="106">
        <v>21723</v>
      </c>
      <c r="F54" s="100">
        <v>1</v>
      </c>
      <c r="G54" s="100">
        <v>101</v>
      </c>
      <c r="H54" s="100">
        <v>127</v>
      </c>
      <c r="I54" s="100">
        <v>5</v>
      </c>
      <c r="J54" s="100">
        <v>146</v>
      </c>
      <c r="K54" s="100">
        <v>909</v>
      </c>
      <c r="L54" s="100">
        <v>6285</v>
      </c>
      <c r="M54" s="100">
        <v>2633</v>
      </c>
      <c r="N54" s="100">
        <v>1241</v>
      </c>
      <c r="O54" s="100">
        <v>344</v>
      </c>
      <c r="P54" s="107">
        <v>33515</v>
      </c>
    </row>
    <row r="55" spans="1:16" ht="13.5" customHeight="1">
      <c r="A55" s="99" t="s">
        <v>6</v>
      </c>
      <c r="B55" s="100">
        <v>8</v>
      </c>
      <c r="C55" s="100">
        <v>861</v>
      </c>
      <c r="D55" s="100">
        <v>1627</v>
      </c>
      <c r="E55" s="106">
        <v>74865</v>
      </c>
      <c r="F55" s="100">
        <v>643</v>
      </c>
      <c r="G55" s="100">
        <v>4957</v>
      </c>
      <c r="H55" s="100">
        <v>1454</v>
      </c>
      <c r="I55" s="100">
        <v>206</v>
      </c>
      <c r="J55" s="100">
        <v>6482</v>
      </c>
      <c r="K55" s="100">
        <v>13223</v>
      </c>
      <c r="L55" s="100">
        <v>29477</v>
      </c>
      <c r="M55" s="100">
        <v>3671</v>
      </c>
      <c r="N55" s="100">
        <v>1847</v>
      </c>
      <c r="O55" s="100">
        <v>288</v>
      </c>
      <c r="P55" s="107">
        <v>137113</v>
      </c>
    </row>
    <row r="56" spans="1:16" ht="13.5" customHeight="1">
      <c r="A56" s="39" t="s">
        <v>8</v>
      </c>
      <c r="B56" s="100">
        <v>0</v>
      </c>
      <c r="C56" s="100">
        <v>0</v>
      </c>
      <c r="D56" s="100">
        <v>17</v>
      </c>
      <c r="E56" s="106">
        <v>5201</v>
      </c>
      <c r="F56" s="100">
        <v>80</v>
      </c>
      <c r="G56" s="100">
        <v>83</v>
      </c>
      <c r="H56" s="100">
        <v>49</v>
      </c>
      <c r="I56" s="100">
        <v>2</v>
      </c>
      <c r="J56" s="100">
        <v>31</v>
      </c>
      <c r="K56" s="100">
        <v>142</v>
      </c>
      <c r="L56" s="100">
        <v>262</v>
      </c>
      <c r="M56" s="100">
        <v>558</v>
      </c>
      <c r="N56" s="100">
        <v>79</v>
      </c>
      <c r="O56" s="100">
        <v>70</v>
      </c>
      <c r="P56" s="107">
        <v>6557</v>
      </c>
    </row>
    <row r="57" spans="1:16" ht="13.5" customHeight="1">
      <c r="A57" s="39" t="s">
        <v>10</v>
      </c>
      <c r="B57" s="100">
        <v>0</v>
      </c>
      <c r="C57" s="100">
        <v>0</v>
      </c>
      <c r="D57" s="100">
        <v>12</v>
      </c>
      <c r="E57" s="106">
        <v>1076</v>
      </c>
      <c r="F57" s="100">
        <v>22</v>
      </c>
      <c r="G57" s="100">
        <v>17</v>
      </c>
      <c r="H57" s="100">
        <v>10</v>
      </c>
      <c r="I57" s="100">
        <v>19</v>
      </c>
      <c r="J57" s="100">
        <v>16</v>
      </c>
      <c r="K57" s="100">
        <v>77</v>
      </c>
      <c r="L57" s="100">
        <v>262</v>
      </c>
      <c r="M57" s="100">
        <v>30</v>
      </c>
      <c r="N57" s="100">
        <v>30</v>
      </c>
      <c r="O57" s="100">
        <v>0</v>
      </c>
      <c r="P57" s="107">
        <v>1559</v>
      </c>
    </row>
    <row r="58" spans="1:16" ht="13.5" customHeight="1">
      <c r="A58" s="39" t="s">
        <v>12</v>
      </c>
      <c r="B58" s="100">
        <v>0</v>
      </c>
      <c r="C58" s="100">
        <v>0</v>
      </c>
      <c r="D58" s="100">
        <v>6</v>
      </c>
      <c r="E58" s="106">
        <v>2379</v>
      </c>
      <c r="F58" s="100">
        <v>26</v>
      </c>
      <c r="G58" s="100">
        <v>35</v>
      </c>
      <c r="H58" s="100">
        <v>14</v>
      </c>
      <c r="I58" s="100">
        <v>54</v>
      </c>
      <c r="J58" s="100">
        <v>36</v>
      </c>
      <c r="K58" s="100">
        <v>470</v>
      </c>
      <c r="L58" s="100">
        <v>861</v>
      </c>
      <c r="M58" s="100">
        <v>123</v>
      </c>
      <c r="N58" s="100">
        <v>48</v>
      </c>
      <c r="O58" s="100">
        <v>17</v>
      </c>
      <c r="P58" s="107">
        <v>4063</v>
      </c>
    </row>
    <row r="59" spans="1:16" ht="13.5" customHeight="1">
      <c r="A59" s="39" t="s">
        <v>14</v>
      </c>
      <c r="B59" s="100">
        <v>0</v>
      </c>
      <c r="C59" s="100">
        <v>0</v>
      </c>
      <c r="D59" s="100">
        <v>11</v>
      </c>
      <c r="E59" s="106">
        <v>1887</v>
      </c>
      <c r="F59" s="100">
        <v>49</v>
      </c>
      <c r="G59" s="100">
        <v>42</v>
      </c>
      <c r="H59" s="100">
        <v>11</v>
      </c>
      <c r="I59" s="100">
        <v>13</v>
      </c>
      <c r="J59" s="100">
        <v>6</v>
      </c>
      <c r="K59" s="100">
        <v>39</v>
      </c>
      <c r="L59" s="100">
        <v>35</v>
      </c>
      <c r="M59" s="100">
        <v>200</v>
      </c>
      <c r="N59" s="100">
        <v>0</v>
      </c>
      <c r="O59" s="100">
        <v>0</v>
      </c>
      <c r="P59" s="107">
        <v>2282</v>
      </c>
    </row>
    <row r="60" spans="1:16" ht="13.5" customHeight="1">
      <c r="A60" s="39" t="s">
        <v>16</v>
      </c>
      <c r="B60" s="100">
        <v>0</v>
      </c>
      <c r="C60" s="100">
        <v>0</v>
      </c>
      <c r="D60" s="100">
        <v>0</v>
      </c>
      <c r="E60" s="106">
        <v>862</v>
      </c>
      <c r="F60" s="100">
        <v>42</v>
      </c>
      <c r="G60" s="100">
        <v>6</v>
      </c>
      <c r="H60" s="100">
        <v>0</v>
      </c>
      <c r="I60" s="100">
        <v>6</v>
      </c>
      <c r="J60" s="100">
        <v>0</v>
      </c>
      <c r="K60" s="100">
        <v>3</v>
      </c>
      <c r="L60" s="100">
        <v>67</v>
      </c>
      <c r="M60" s="100">
        <v>3</v>
      </c>
      <c r="N60" s="100">
        <v>47</v>
      </c>
      <c r="O60" s="100">
        <v>0</v>
      </c>
      <c r="P60" s="107">
        <v>1036</v>
      </c>
    </row>
    <row r="61" spans="1:16" ht="13.5" customHeight="1">
      <c r="A61" s="39" t="s">
        <v>46</v>
      </c>
      <c r="B61" s="100">
        <v>0</v>
      </c>
      <c r="C61" s="100">
        <v>0</v>
      </c>
      <c r="D61" s="100">
        <v>83</v>
      </c>
      <c r="E61" s="106">
        <v>3179</v>
      </c>
      <c r="F61" s="100">
        <v>21</v>
      </c>
      <c r="G61" s="100">
        <v>242</v>
      </c>
      <c r="H61" s="100">
        <v>179</v>
      </c>
      <c r="I61" s="100">
        <v>0</v>
      </c>
      <c r="J61" s="100">
        <v>145</v>
      </c>
      <c r="K61" s="100">
        <v>1156</v>
      </c>
      <c r="L61" s="100">
        <v>879</v>
      </c>
      <c r="M61" s="100">
        <v>424</v>
      </c>
      <c r="N61" s="100">
        <v>62</v>
      </c>
      <c r="O61" s="100">
        <v>0</v>
      </c>
      <c r="P61" s="107">
        <v>6287</v>
      </c>
    </row>
    <row r="62" spans="1:16" ht="13.5" customHeight="1">
      <c r="A62" s="39" t="s">
        <v>20</v>
      </c>
      <c r="B62" s="100">
        <v>3</v>
      </c>
      <c r="C62" s="100">
        <v>0</v>
      </c>
      <c r="D62" s="100">
        <v>74</v>
      </c>
      <c r="E62" s="106">
        <v>3059</v>
      </c>
      <c r="F62" s="100">
        <v>15</v>
      </c>
      <c r="G62" s="100">
        <v>113</v>
      </c>
      <c r="H62" s="100">
        <v>50</v>
      </c>
      <c r="I62" s="100">
        <v>11</v>
      </c>
      <c r="J62" s="100">
        <v>0</v>
      </c>
      <c r="K62" s="100">
        <v>16</v>
      </c>
      <c r="L62" s="100">
        <v>64</v>
      </c>
      <c r="M62" s="100">
        <v>3833</v>
      </c>
      <c r="N62" s="100">
        <v>1692</v>
      </c>
      <c r="O62" s="100">
        <v>0</v>
      </c>
      <c r="P62" s="107">
        <v>8853</v>
      </c>
    </row>
    <row r="63" spans="1:16" ht="13.5" customHeight="1">
      <c r="A63" s="39" t="s">
        <v>22</v>
      </c>
      <c r="B63" s="100">
        <v>0</v>
      </c>
      <c r="C63" s="100">
        <v>401</v>
      </c>
      <c r="D63" s="100">
        <v>178</v>
      </c>
      <c r="E63" s="106">
        <v>21452</v>
      </c>
      <c r="F63" s="100">
        <v>226</v>
      </c>
      <c r="G63" s="100">
        <v>1403</v>
      </c>
      <c r="H63" s="100">
        <v>569</v>
      </c>
      <c r="I63" s="100">
        <v>202</v>
      </c>
      <c r="J63" s="100">
        <v>2061</v>
      </c>
      <c r="K63" s="100">
        <v>2591</v>
      </c>
      <c r="L63" s="100">
        <v>3240</v>
      </c>
      <c r="M63" s="100">
        <v>99</v>
      </c>
      <c r="N63" s="100">
        <v>190</v>
      </c>
      <c r="O63" s="100">
        <v>16</v>
      </c>
      <c r="P63" s="107">
        <v>32049</v>
      </c>
    </row>
    <row r="64" spans="1:16" ht="13.5" customHeight="1">
      <c r="A64" s="39" t="s">
        <v>24</v>
      </c>
      <c r="B64" s="100">
        <v>0</v>
      </c>
      <c r="C64" s="100">
        <v>0</v>
      </c>
      <c r="D64" s="100">
        <v>0</v>
      </c>
      <c r="E64" s="106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7">
        <v>0</v>
      </c>
    </row>
    <row r="65" spans="1:16" ht="13.5" customHeight="1">
      <c r="A65" s="39" t="s">
        <v>26</v>
      </c>
      <c r="B65" s="100">
        <v>0</v>
      </c>
      <c r="C65" s="100">
        <v>0</v>
      </c>
      <c r="D65" s="100">
        <v>290</v>
      </c>
      <c r="E65" s="106">
        <v>17977</v>
      </c>
      <c r="F65" s="100">
        <v>164</v>
      </c>
      <c r="G65" s="100">
        <v>1509</v>
      </c>
      <c r="H65" s="100">
        <v>929</v>
      </c>
      <c r="I65" s="100">
        <v>88</v>
      </c>
      <c r="J65" s="100">
        <v>3</v>
      </c>
      <c r="K65" s="100">
        <v>351</v>
      </c>
      <c r="L65" s="100">
        <v>1758</v>
      </c>
      <c r="M65" s="100">
        <v>1405</v>
      </c>
      <c r="N65" s="100">
        <v>607</v>
      </c>
      <c r="O65" s="100">
        <v>128</v>
      </c>
      <c r="P65" s="107">
        <v>24919</v>
      </c>
    </row>
    <row r="66" spans="1:16" ht="13.5" customHeight="1">
      <c r="A66" s="39" t="s">
        <v>28</v>
      </c>
      <c r="B66" s="100">
        <v>0</v>
      </c>
      <c r="C66" s="100">
        <v>121</v>
      </c>
      <c r="D66" s="100">
        <v>93</v>
      </c>
      <c r="E66" s="106">
        <v>3967</v>
      </c>
      <c r="F66" s="100">
        <v>4</v>
      </c>
      <c r="G66" s="100">
        <v>274</v>
      </c>
      <c r="H66" s="100">
        <v>119</v>
      </c>
      <c r="I66" s="100">
        <v>793</v>
      </c>
      <c r="J66" s="100">
        <v>439</v>
      </c>
      <c r="K66" s="100">
        <v>892</v>
      </c>
      <c r="L66" s="100">
        <v>391</v>
      </c>
      <c r="M66" s="100">
        <v>414</v>
      </c>
      <c r="N66" s="100">
        <v>920</v>
      </c>
      <c r="O66" s="100">
        <v>2</v>
      </c>
      <c r="P66" s="107">
        <v>8215</v>
      </c>
    </row>
    <row r="67" spans="1:16" ht="13.5" customHeight="1">
      <c r="A67" s="39" t="s">
        <v>30</v>
      </c>
      <c r="B67" s="100">
        <v>0</v>
      </c>
      <c r="C67" s="100">
        <v>0</v>
      </c>
      <c r="D67" s="100">
        <v>0</v>
      </c>
      <c r="E67" s="106">
        <v>52569</v>
      </c>
      <c r="F67" s="100">
        <v>37</v>
      </c>
      <c r="G67" s="100">
        <v>121</v>
      </c>
      <c r="H67" s="100">
        <v>0</v>
      </c>
      <c r="I67" s="100">
        <v>76</v>
      </c>
      <c r="J67" s="100">
        <v>253</v>
      </c>
      <c r="K67" s="100">
        <v>728</v>
      </c>
      <c r="L67" s="100">
        <v>2225</v>
      </c>
      <c r="M67" s="100">
        <v>13211</v>
      </c>
      <c r="N67" s="100">
        <v>13819</v>
      </c>
      <c r="O67" s="100">
        <v>2499</v>
      </c>
      <c r="P67" s="107">
        <v>85538</v>
      </c>
    </row>
    <row r="68" spans="1:16" ht="13.5" customHeight="1">
      <c r="A68" s="39" t="s">
        <v>32</v>
      </c>
      <c r="B68" s="100">
        <v>0</v>
      </c>
      <c r="C68" s="100">
        <v>0</v>
      </c>
      <c r="D68" s="100">
        <v>0</v>
      </c>
      <c r="E68" s="106">
        <v>18218</v>
      </c>
      <c r="F68" s="100">
        <v>1</v>
      </c>
      <c r="G68" s="100">
        <v>15</v>
      </c>
      <c r="H68" s="100">
        <v>0</v>
      </c>
      <c r="I68" s="100">
        <v>10</v>
      </c>
      <c r="J68" s="100">
        <v>90</v>
      </c>
      <c r="K68" s="100">
        <v>3</v>
      </c>
      <c r="L68" s="100">
        <v>153</v>
      </c>
      <c r="M68" s="100">
        <v>0</v>
      </c>
      <c r="N68" s="100">
        <v>0</v>
      </c>
      <c r="O68" s="100">
        <v>0</v>
      </c>
      <c r="P68" s="107">
        <v>18490</v>
      </c>
    </row>
    <row r="69" spans="1:16" ht="13.5" customHeight="1">
      <c r="A69" s="39" t="s">
        <v>34</v>
      </c>
      <c r="B69" s="100">
        <v>0</v>
      </c>
      <c r="C69" s="100">
        <v>0</v>
      </c>
      <c r="D69" s="100">
        <v>4</v>
      </c>
      <c r="E69" s="106">
        <v>879</v>
      </c>
      <c r="F69" s="100">
        <v>14</v>
      </c>
      <c r="G69" s="100">
        <v>21</v>
      </c>
      <c r="H69" s="100">
        <v>25</v>
      </c>
      <c r="I69" s="100">
        <v>3</v>
      </c>
      <c r="J69" s="100">
        <v>60</v>
      </c>
      <c r="K69" s="100">
        <v>50</v>
      </c>
      <c r="L69" s="100">
        <v>131</v>
      </c>
      <c r="M69" s="100">
        <v>11</v>
      </c>
      <c r="N69" s="100">
        <v>1</v>
      </c>
      <c r="O69" s="100">
        <v>0</v>
      </c>
      <c r="P69" s="107">
        <v>1195</v>
      </c>
    </row>
    <row r="70" spans="1:16" ht="13.5" customHeight="1">
      <c r="A70" s="39" t="s">
        <v>36</v>
      </c>
      <c r="B70" s="100">
        <v>0</v>
      </c>
      <c r="C70" s="100">
        <v>0</v>
      </c>
      <c r="D70" s="100">
        <v>0</v>
      </c>
      <c r="E70" s="106">
        <v>430</v>
      </c>
      <c r="F70" s="100">
        <v>0</v>
      </c>
      <c r="G70" s="100">
        <v>0</v>
      </c>
      <c r="H70" s="100">
        <v>0</v>
      </c>
      <c r="I70" s="100">
        <v>25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7">
        <v>455</v>
      </c>
    </row>
    <row r="71" spans="1:16" ht="13.5" customHeight="1">
      <c r="A71" s="39" t="s">
        <v>38</v>
      </c>
      <c r="B71" s="100">
        <v>0</v>
      </c>
      <c r="C71" s="100">
        <v>0</v>
      </c>
      <c r="D71" s="100">
        <v>0</v>
      </c>
      <c r="E71" s="106">
        <v>9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4</v>
      </c>
      <c r="L71" s="100">
        <v>0</v>
      </c>
      <c r="M71" s="100">
        <v>0</v>
      </c>
      <c r="N71" s="100">
        <v>0</v>
      </c>
      <c r="O71" s="100">
        <v>0</v>
      </c>
      <c r="P71" s="107">
        <v>13</v>
      </c>
    </row>
    <row r="72" spans="1:16" ht="13.5" customHeight="1">
      <c r="A72" s="39" t="s">
        <v>40</v>
      </c>
      <c r="B72" s="100">
        <v>0</v>
      </c>
      <c r="C72" s="100">
        <v>0</v>
      </c>
      <c r="D72" s="100">
        <v>0</v>
      </c>
      <c r="E72" s="106">
        <v>85</v>
      </c>
      <c r="F72" s="100">
        <v>0</v>
      </c>
      <c r="G72" s="100">
        <v>2</v>
      </c>
      <c r="H72" s="100">
        <v>0</v>
      </c>
      <c r="I72" s="100">
        <v>0</v>
      </c>
      <c r="J72" s="100">
        <v>0</v>
      </c>
      <c r="K72" s="100">
        <v>1</v>
      </c>
      <c r="L72" s="100">
        <v>4</v>
      </c>
      <c r="M72" s="100">
        <v>0</v>
      </c>
      <c r="N72" s="100">
        <v>0</v>
      </c>
      <c r="O72" s="100">
        <v>0</v>
      </c>
      <c r="P72" s="107">
        <v>92</v>
      </c>
    </row>
    <row r="73" spans="1:16" ht="13.5" customHeight="1">
      <c r="A73" s="39" t="s">
        <v>42</v>
      </c>
      <c r="B73" s="100">
        <v>0</v>
      </c>
      <c r="C73" s="100">
        <v>0</v>
      </c>
      <c r="D73" s="100">
        <v>7</v>
      </c>
      <c r="E73" s="106">
        <v>1593</v>
      </c>
      <c r="F73" s="100">
        <v>2</v>
      </c>
      <c r="G73" s="100">
        <v>158</v>
      </c>
      <c r="H73" s="100">
        <v>21</v>
      </c>
      <c r="I73" s="100">
        <v>1</v>
      </c>
      <c r="J73" s="100">
        <v>0</v>
      </c>
      <c r="K73" s="100">
        <v>575</v>
      </c>
      <c r="L73" s="100">
        <v>65</v>
      </c>
      <c r="M73" s="100">
        <v>53</v>
      </c>
      <c r="N73" s="100">
        <v>522</v>
      </c>
      <c r="O73" s="100">
        <v>1</v>
      </c>
      <c r="P73" s="107">
        <v>2991</v>
      </c>
    </row>
    <row r="74" spans="1:16" ht="3" customHeight="1">
      <c r="A74" s="39"/>
      <c r="B74" s="101"/>
      <c r="C74" s="41"/>
      <c r="D74" s="40"/>
      <c r="E74" s="101"/>
      <c r="F74" s="41"/>
      <c r="G74" s="40"/>
      <c r="H74" s="40"/>
      <c r="I74" s="40"/>
      <c r="J74" s="41"/>
      <c r="K74" s="40"/>
      <c r="L74" s="40"/>
      <c r="M74" s="41"/>
      <c r="N74" s="40"/>
      <c r="O74" s="101"/>
      <c r="P74" s="101"/>
    </row>
    <row r="75" spans="1:16" ht="8.25" customHeight="1">
      <c r="A75" s="52"/>
      <c r="B75" s="100"/>
      <c r="C75" s="103"/>
      <c r="D75" s="102"/>
      <c r="E75" s="100"/>
      <c r="F75" s="103"/>
      <c r="G75" s="102"/>
      <c r="H75" s="102"/>
      <c r="I75" s="102"/>
      <c r="J75" s="103"/>
      <c r="K75" s="102"/>
      <c r="L75" s="102"/>
      <c r="M75" s="103"/>
      <c r="N75" s="102"/>
      <c r="O75" s="100"/>
      <c r="P75" s="100"/>
    </row>
    <row r="76" spans="1:16" ht="11.25" customHeight="1">
      <c r="A76" s="38" t="s">
        <v>47</v>
      </c>
      <c r="B76" s="105">
        <v>11</v>
      </c>
      <c r="C76" s="105">
        <v>1383</v>
      </c>
      <c r="D76" s="105">
        <v>2625</v>
      </c>
      <c r="E76" s="105">
        <v>233004</v>
      </c>
      <c r="F76" s="105">
        <v>1377</v>
      </c>
      <c r="G76" s="105">
        <v>9219</v>
      </c>
      <c r="H76" s="105">
        <v>3560</v>
      </c>
      <c r="I76" s="105">
        <v>1521</v>
      </c>
      <c r="J76" s="106">
        <v>9891</v>
      </c>
      <c r="K76" s="105">
        <v>21686</v>
      </c>
      <c r="L76" s="105">
        <v>46400</v>
      </c>
      <c r="M76" s="106">
        <v>26810</v>
      </c>
      <c r="N76" s="105">
        <v>21180</v>
      </c>
      <c r="O76" s="105">
        <v>3367</v>
      </c>
      <c r="P76" s="105">
        <v>378015</v>
      </c>
    </row>
    <row r="77" spans="1:16" ht="8.25" customHeight="1">
      <c r="A77" s="43"/>
      <c r="B77" s="101"/>
      <c r="C77" s="41"/>
      <c r="D77" s="40"/>
      <c r="E77" s="101"/>
      <c r="F77" s="41"/>
      <c r="G77" s="36"/>
      <c r="H77" s="40"/>
      <c r="I77" s="40"/>
      <c r="J77" s="41"/>
      <c r="K77" s="40"/>
      <c r="L77" s="40"/>
      <c r="M77" s="41"/>
      <c r="N77" s="40"/>
      <c r="O77" s="101"/>
      <c r="P77" s="101"/>
    </row>
    <row r="79" ht="12">
      <c r="A79" s="78" t="s">
        <v>73</v>
      </c>
    </row>
  </sheetData>
  <sheetProtection/>
  <mergeCells count="8">
    <mergeCell ref="N14:N15"/>
    <mergeCell ref="O51:O52"/>
    <mergeCell ref="A9:P9"/>
    <mergeCell ref="A11:P11"/>
    <mergeCell ref="I14:I15"/>
    <mergeCell ref="L14:L15"/>
    <mergeCell ref="O14:O15"/>
    <mergeCell ref="P14:P15"/>
  </mergeCells>
  <printOptions/>
  <pageMargins left="0.6692913385826772" right="0.2755905511811024" top="0.275590551181102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Katty Granvilliers</cp:lastModifiedBy>
  <cp:lastPrinted>2023-02-16T14:19:44Z</cp:lastPrinted>
  <dcterms:created xsi:type="dcterms:W3CDTF">1998-04-20T13:58:19Z</dcterms:created>
  <dcterms:modified xsi:type="dcterms:W3CDTF">2023-02-16T14:46:33Z</dcterms:modified>
  <cp:category/>
  <cp:version/>
  <cp:contentType/>
  <cp:contentStatus/>
</cp:coreProperties>
</file>